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bookViews>
    <workbookView xWindow="0" yWindow="-15" windowWidth="14430" windowHeight="7470" activeTab="2"/>
  </bookViews>
  <sheets>
    <sheet name="PL I- GKB-BHYT" sheetId="7" r:id="rId1"/>
    <sheet name="PLII-GB-BHYT" sheetId="12" r:id="rId2"/>
    <sheet name="PL3 (luong 1490)" sheetId="16" r:id="rId3"/>
    <sheet name="PL4. ghi chu DV tuong duong (2)" sheetId="22" r:id="rId4"/>
    <sheet name="Sheet1" sheetId="20" r:id="rId5"/>
  </sheets>
  <externalReferences>
    <externalReference r:id="rId6"/>
    <externalReference r:id="rId7"/>
    <externalReference r:id="rId8"/>
    <externalReference r:id="rId9"/>
    <externalReference r:id="rId10"/>
  </externalReferences>
  <definedNames>
    <definedName name="_____PL2" localSheetId="2" hidden="1">#REF!</definedName>
    <definedName name="_____PL2" localSheetId="3" hidden="1">#REF!</definedName>
    <definedName name="_____PL2" localSheetId="1" hidden="1">#REF!</definedName>
    <definedName name="_____PL2" hidden="1">#REF!</definedName>
    <definedName name="____PL2" localSheetId="2" hidden="1">#REF!</definedName>
    <definedName name="____PL2" localSheetId="3" hidden="1">#REF!</definedName>
    <definedName name="____PL2" localSheetId="1" hidden="1">#REF!</definedName>
    <definedName name="____PL2" hidden="1">#REF!</definedName>
    <definedName name="___PL2" localSheetId="2" hidden="1">#REF!</definedName>
    <definedName name="___PL2" localSheetId="3" hidden="1">#REF!</definedName>
    <definedName name="___PL2" localSheetId="1" hidden="1">#REF!</definedName>
    <definedName name="___PL2" hidden="1">#REF!</definedName>
    <definedName name="__IntlFixup" hidden="1">TRUE</definedName>
    <definedName name="__PL2" localSheetId="2" hidden="1">#REF!</definedName>
    <definedName name="__PL2" localSheetId="3" hidden="1">#REF!</definedName>
    <definedName name="__PL2" localSheetId="1" hidden="1">#REF!</definedName>
    <definedName name="__PL2" hidden="1">#REF!</definedName>
    <definedName name="_a1" localSheetId="0" hidden="1">{"'Sheet1'!$L$16"}</definedName>
    <definedName name="_a1" localSheetId="2" hidden="1">{"'Sheet1'!$L$16"}</definedName>
    <definedName name="_a1" localSheetId="3" hidden="1">{"'Sheet1'!$L$16"}</definedName>
    <definedName name="_a1" localSheetId="1" hidden="1">{"'Sheet1'!$L$16"}</definedName>
    <definedName name="_a1" hidden="1">{"'Sheet1'!$L$16"}</definedName>
    <definedName name="_Builtin0" localSheetId="0" hidden="1">#REF!</definedName>
    <definedName name="_Builtin0" localSheetId="2" hidden="1">#REF!</definedName>
    <definedName name="_Builtin0" localSheetId="3" hidden="1">#REF!</definedName>
    <definedName name="_Builtin0" localSheetId="1" hidden="1">#REF!</definedName>
    <definedName name="_Builtin0" hidden="1">#REF!</definedName>
    <definedName name="_Fill" localSheetId="0" hidden="1">#REF!</definedName>
    <definedName name="_Fill" localSheetId="2" hidden="1">#REF!</definedName>
    <definedName name="_Fill" localSheetId="3" hidden="1">#REF!</definedName>
    <definedName name="_Fill" localSheetId="1" hidden="1">#REF!</definedName>
    <definedName name="_Fill" hidden="1">#REF!</definedName>
    <definedName name="_xlnm._FilterDatabase" localSheetId="0" hidden="1">#REF!</definedName>
    <definedName name="_xlnm._FilterDatabase" localSheetId="2" hidden="1">'PL3 (luong 1490)'!$A$8:$FK$1971</definedName>
    <definedName name="_xlnm._FilterDatabase" localSheetId="3" hidden="1">#REF!</definedName>
    <definedName name="_xlnm._FilterDatabase" localSheetId="1" hidden="1">#REF!</definedName>
    <definedName name="_xlnm._FilterDatabase" hidden="1">#REF!</definedName>
    <definedName name="_Key1" localSheetId="0" hidden="1">#REF!</definedName>
    <definedName name="_Key1" localSheetId="2" hidden="1">#REF!</definedName>
    <definedName name="_Key1" localSheetId="3" hidden="1">#REF!</definedName>
    <definedName name="_Key1" localSheetId="1" hidden="1">#REF!</definedName>
    <definedName name="_Key1" hidden="1">#REF!</definedName>
    <definedName name="_Key2" localSheetId="0" hidden="1">#REF!</definedName>
    <definedName name="_Key2" localSheetId="2" hidden="1">#REF!</definedName>
    <definedName name="_Key2" localSheetId="3" hidden="1">#REF!</definedName>
    <definedName name="_Key2" localSheetId="1" hidden="1">#REF!</definedName>
    <definedName name="_Key2" hidden="1">#REF!</definedName>
    <definedName name="_NSO2" localSheetId="0" hidden="1">{"'Sheet1'!$L$16"}</definedName>
    <definedName name="_NSO2" localSheetId="2" hidden="1">{"'Sheet1'!$L$16"}</definedName>
    <definedName name="_NSO2" localSheetId="3" hidden="1">{"'Sheet1'!$L$16"}</definedName>
    <definedName name="_NSO2" localSheetId="1" hidden="1">{"'Sheet1'!$L$16"}</definedName>
    <definedName name="_NSO2" hidden="1">{"'Sheet1'!$L$16"}</definedName>
    <definedName name="_Order1" hidden="1">255</definedName>
    <definedName name="_Order2" hidden="1">255</definedName>
    <definedName name="_Sort" localSheetId="0" hidden="1">#REF!</definedName>
    <definedName name="_Sort" localSheetId="2" hidden="1">#REF!</definedName>
    <definedName name="_Sort" localSheetId="3" hidden="1">#REF!</definedName>
    <definedName name="_Sort" localSheetId="1" hidden="1">#REF!</definedName>
    <definedName name="_Sort" hidden="1">#REF!</definedName>
    <definedName name="_T01" localSheetId="0" hidden="1">#REF!</definedName>
    <definedName name="_T01" localSheetId="2" hidden="1">#REF!</definedName>
    <definedName name="_T01" localSheetId="3" hidden="1">#REF!</definedName>
    <definedName name="_T01" localSheetId="1" hidden="1">#REF!</definedName>
    <definedName name="_T01" hidden="1">#REF!</definedName>
    <definedName name="_t1" localSheetId="0" hidden="1">{"'Sheet1'!$L$16"}</definedName>
    <definedName name="_t1" localSheetId="2" hidden="1">{"'Sheet1'!$L$16"}</definedName>
    <definedName name="_t1" localSheetId="3" hidden="1">{"'Sheet1'!$L$16"}</definedName>
    <definedName name="_t1" localSheetId="1" hidden="1">{"'Sheet1'!$L$16"}</definedName>
    <definedName name="_t1" hidden="1">{"'Sheet1'!$L$16"}</definedName>
    <definedName name="ABC" localSheetId="0" hidden="1">{"'Sheet1'!$L$16"}</definedName>
    <definedName name="ABC" localSheetId="2" hidden="1">{"'Sheet1'!$L$16"}</definedName>
    <definedName name="ABC" localSheetId="3" hidden="1">{"'Sheet1'!$L$16"}</definedName>
    <definedName name="ABC" localSheetId="1" hidden="1">{"'Sheet1'!$L$16"}</definedName>
    <definedName name="ABC" hidden="1">{"'Sheet1'!$L$16"}</definedName>
    <definedName name="AccessDatabase" hidden="1">"C:\Documents and Settings\trong.tran\My Documents\Phieu thu chi.mdb"</definedName>
    <definedName name="binh" localSheetId="0" hidden="1">{"'Sheet1'!$L$16"}</definedName>
    <definedName name="binh" localSheetId="2" hidden="1">{"'Sheet1'!$L$16"}</definedName>
    <definedName name="binh" localSheetId="3" hidden="1">{"'Sheet1'!$L$16"}</definedName>
    <definedName name="binh" localSheetId="1" hidden="1">{"'Sheet1'!$L$16"}</definedName>
    <definedName name="binh" hidden="1">{"'Sheet1'!$L$16"}</definedName>
    <definedName name="bnm" localSheetId="2" hidden="1">{"'Sheet1'!$L$16"}</definedName>
    <definedName name="bnm" localSheetId="3" hidden="1">{"'Sheet1'!$L$16"}</definedName>
    <definedName name="bnm" localSheetId="1" hidden="1">{"'Sheet1'!$L$16"}</definedName>
    <definedName name="bnm" hidden="1">{"'Sheet1'!$L$16"}</definedName>
    <definedName name="data1" localSheetId="0" hidden="1">#REF!</definedName>
    <definedName name="data1" localSheetId="2" hidden="1">#REF!</definedName>
    <definedName name="data1" localSheetId="3" hidden="1">#REF!</definedName>
    <definedName name="data1" localSheetId="1" hidden="1">#REF!</definedName>
    <definedName name="data1" hidden="1">#REF!</definedName>
    <definedName name="data2" localSheetId="0" hidden="1">#REF!</definedName>
    <definedName name="data2" localSheetId="2" hidden="1">#REF!</definedName>
    <definedName name="data2" localSheetId="3" hidden="1">#REF!</definedName>
    <definedName name="data2" localSheetId="1" hidden="1">#REF!</definedName>
    <definedName name="data2" hidden="1">#REF!</definedName>
    <definedName name="data3" localSheetId="0" hidden="1">#REF!</definedName>
    <definedName name="data3" localSheetId="2" hidden="1">#REF!</definedName>
    <definedName name="data3" localSheetId="3" hidden="1">#REF!</definedName>
    <definedName name="data3" localSheetId="1" hidden="1">#REF!</definedName>
    <definedName name="data3" hidden="1">#REF!</definedName>
    <definedName name="dfghdg" localSheetId="0" hidden="1">{"'Sheet1'!$L$16"}</definedName>
    <definedName name="dfghdg" localSheetId="2" hidden="1">{"'Sheet1'!$L$16"}</definedName>
    <definedName name="dfghdg" localSheetId="3" hidden="1">{"'Sheet1'!$L$16"}</definedName>
    <definedName name="dfghdg" localSheetId="1" hidden="1">{"'Sheet1'!$L$16"}</definedName>
    <definedName name="dfghdg" hidden="1">{"'Sheet1'!$L$16"}</definedName>
    <definedName name="Discount" localSheetId="0" hidden="1">#REF!</definedName>
    <definedName name="Discount" localSheetId="2" hidden="1">#REF!</definedName>
    <definedName name="Discount" localSheetId="3" hidden="1">#REF!</definedName>
    <definedName name="Discount" localSheetId="1" hidden="1">#REF!</definedName>
    <definedName name="Discount" hidden="1">#REF!</definedName>
    <definedName name="display_area_2" localSheetId="0" hidden="1">#REF!</definedName>
    <definedName name="display_area_2" localSheetId="2" hidden="1">#REF!</definedName>
    <definedName name="display_area_2" localSheetId="3" hidden="1">#REF!</definedName>
    <definedName name="display_area_2" localSheetId="1" hidden="1">#REF!</definedName>
    <definedName name="display_area_2" hidden="1">#REF!</definedName>
    <definedName name="ds" localSheetId="0" hidden="1">{#N/A,#N/A,FALSE,"Chi tiÆt"}</definedName>
    <definedName name="ds" localSheetId="2" hidden="1">{#N/A,#N/A,FALSE,"Chi tiÆt"}</definedName>
    <definedName name="ds" localSheetId="3" hidden="1">{#N/A,#N/A,FALSE,"Chi tiÆt"}</definedName>
    <definedName name="ds" localSheetId="1" hidden="1">{#N/A,#N/A,FALSE,"Chi tiÆt"}</definedName>
    <definedName name="ds" hidden="1">{#N/A,#N/A,FALSE,"Chi tiÆt"}</definedName>
    <definedName name="DSDL" localSheetId="0" hidden="1">{"'Sheet1'!$L$16"}</definedName>
    <definedName name="DSDL" localSheetId="2" hidden="1">{"'Sheet1'!$L$16"}</definedName>
    <definedName name="DSDL" localSheetId="3" hidden="1">{"'Sheet1'!$L$16"}</definedName>
    <definedName name="DSDL" localSheetId="1" hidden="1">{"'Sheet1'!$L$16"}</definedName>
    <definedName name="DSDL" hidden="1">{"'Sheet1'!$L$16"}</definedName>
    <definedName name="dsvadgfa" localSheetId="0" hidden="1">{#N/A,#N/A,FALSE,"Chi tiÆt"}</definedName>
    <definedName name="dsvadgfa" localSheetId="2" hidden="1">{#N/A,#N/A,FALSE,"Chi tiÆt"}</definedName>
    <definedName name="dsvadgfa" localSheetId="3" hidden="1">{#N/A,#N/A,FALSE,"Chi tiÆt"}</definedName>
    <definedName name="dsvadgfa" localSheetId="1" hidden="1">{#N/A,#N/A,FALSE,"Chi tiÆt"}</definedName>
    <definedName name="dsvadgfa" hidden="1">{#N/A,#N/A,FALSE,"Chi tiÆt"}</definedName>
    <definedName name="ExactAddinReports" hidden="1">1</definedName>
    <definedName name="F6A" localSheetId="0" hidden="1">{"'Sheet1'!$L$16"}</definedName>
    <definedName name="F6A" localSheetId="2" hidden="1">{"'Sheet1'!$L$16"}</definedName>
    <definedName name="F6A" localSheetId="3" hidden="1">{"'Sheet1'!$L$16"}</definedName>
    <definedName name="F6A" localSheetId="1" hidden="1">{"'Sheet1'!$L$16"}</definedName>
    <definedName name="F6A" hidden="1">{"'Sheet1'!$L$16"}</definedName>
    <definedName name="F6B" localSheetId="0" hidden="1">{"'Sheet1'!$L$16"}</definedName>
    <definedName name="F6B" localSheetId="2" hidden="1">{"'Sheet1'!$L$16"}</definedName>
    <definedName name="F6B" localSheetId="3" hidden="1">{"'Sheet1'!$L$16"}</definedName>
    <definedName name="F6B" localSheetId="1" hidden="1">{"'Sheet1'!$L$16"}</definedName>
    <definedName name="F6B" hidden="1">{"'Sheet1'!$L$16"}</definedName>
    <definedName name="FCode" localSheetId="0" hidden="1">#REF!</definedName>
    <definedName name="FCode" localSheetId="2" hidden="1">#REF!</definedName>
    <definedName name="FCode" localSheetId="3" hidden="1">#REF!</definedName>
    <definedName name="FCode" localSheetId="1" hidden="1">#REF!</definedName>
    <definedName name="FCode" hidden="1">#REF!</definedName>
    <definedName name="GHHHS" localSheetId="0" hidden="1">{"'Sheet1'!$L$16"}</definedName>
    <definedName name="GHHHS" localSheetId="2" hidden="1">{"'Sheet1'!$L$16"}</definedName>
    <definedName name="GHHHS" localSheetId="3" hidden="1">{"'Sheet1'!$L$16"}</definedName>
    <definedName name="GHHHS" localSheetId="1" hidden="1">{"'Sheet1'!$L$16"}</definedName>
    <definedName name="GHHHS" hidden="1">{"'Sheet1'!$L$16"}</definedName>
    <definedName name="hanh" localSheetId="0" hidden="1">{"'Sheet1'!$L$16"}</definedName>
    <definedName name="hanh" localSheetId="2" hidden="1">{"'Sheet1'!$L$16"}</definedName>
    <definedName name="hanh" localSheetId="3" hidden="1">{"'Sheet1'!$L$16"}</definedName>
    <definedName name="hanh" localSheetId="1" hidden="1">{"'Sheet1'!$L$16"}</definedName>
    <definedName name="hanh" hidden="1">{"'Sheet1'!$L$16"}</definedName>
    <definedName name="HiddenRows" localSheetId="0" hidden="1">#REF!</definedName>
    <definedName name="HiddenRows" localSheetId="2" hidden="1">#REF!</definedName>
    <definedName name="HiddenRows" localSheetId="3" hidden="1">#REF!</definedName>
    <definedName name="HiddenRows" localSheetId="1" hidden="1">#REF!</definedName>
    <definedName name="HiddenRows" hidden="1">#REF!</definedName>
    <definedName name="HTML_CodePage" hidden="1">950</definedName>
    <definedName name="HTML_Control" localSheetId="0" hidden="1">{"'Sheet1'!$L$16"}</definedName>
    <definedName name="HTML_Control" localSheetId="2" hidden="1">{"'Sheet1'!$L$16"}</definedName>
    <definedName name="HTML_Control" localSheetId="3"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0" hidden="1">{"'Sheet1'!$L$16"}</definedName>
    <definedName name="huy" localSheetId="2" hidden="1">{"'Sheet1'!$L$16"}</definedName>
    <definedName name="huy" localSheetId="3" hidden="1">{"'Sheet1'!$L$16"}</definedName>
    <definedName name="huy" localSheetId="1" hidden="1">{"'Sheet1'!$L$16"}</definedName>
    <definedName name="huy" hidden="1">{"'Sheet1'!$L$16"}</definedName>
    <definedName name="lan" localSheetId="0" hidden="1">{#N/A,#N/A,TRUE,"BT M200 da 10x20"}</definedName>
    <definedName name="lan" localSheetId="2" hidden="1">{#N/A,#N/A,TRUE,"BT M200 da 10x20"}</definedName>
    <definedName name="lan" localSheetId="3" hidden="1">{#N/A,#N/A,TRUE,"BT M200 da 10x20"}</definedName>
    <definedName name="lan" localSheetId="1" hidden="1">{#N/A,#N/A,TRUE,"BT M200 da 10x20"}</definedName>
    <definedName name="lan" hidden="1">{#N/A,#N/A,TRUE,"BT M200 da 10x20"}</definedName>
    <definedName name="Nam" localSheetId="0" hidden="1">#REF!</definedName>
    <definedName name="Nam" localSheetId="2" hidden="1">#REF!</definedName>
    <definedName name="Nam" localSheetId="3" hidden="1">#REF!</definedName>
    <definedName name="Nam" localSheetId="1" hidden="1">#REF!</definedName>
    <definedName name="Nam" hidden="1">#REF!</definedName>
    <definedName name="NPP" localSheetId="0" hidden="1">#REF!</definedName>
    <definedName name="NPP" localSheetId="2" hidden="1">#REF!</definedName>
    <definedName name="NPP" localSheetId="3" hidden="1">#REF!</definedName>
    <definedName name="NPP" localSheetId="1" hidden="1">#REF!</definedName>
    <definedName name="NPP" hidden="1">#REF!</definedName>
    <definedName name="OrderTable" localSheetId="0" hidden="1">#REF!</definedName>
    <definedName name="OrderTable" localSheetId="2" hidden="1">#REF!</definedName>
    <definedName name="OrderTable" localSheetId="3" hidden="1">#REF!</definedName>
    <definedName name="OrderTable" localSheetId="1" hidden="1">#REF!</definedName>
    <definedName name="OrderTable" hidden="1">#REF!</definedName>
    <definedName name="PL" localSheetId="2" hidden="1">#REF!</definedName>
    <definedName name="PL" localSheetId="3" hidden="1">#REF!</definedName>
    <definedName name="PL" localSheetId="1" hidden="1">#REF!</definedName>
    <definedName name="PL" hidden="1">#REF!</definedName>
    <definedName name="_xlnm.Print_Area" localSheetId="2">'PL3 (luong 1490)'!$A$1:$N$1984</definedName>
    <definedName name="_xlnm.Print_Area" localSheetId="1">'PLII-GB-BHYT'!$A$1:$Q$28</definedName>
    <definedName name="_xlnm.Print_Titles" localSheetId="2">'PL3 (luong 1490)'!$5:$6</definedName>
    <definedName name="_xlnm.Print_Titles" localSheetId="3">'PL4. ghi chu DV tuong duong (2)'!$5:$5</definedName>
    <definedName name="_xlnm.Print_Titles" localSheetId="1">'PLII-GB-BHYT'!$A:$B,'PLII-GB-BHYT'!$7:$8</definedName>
    <definedName name="ProdForm" localSheetId="0" hidden="1">#REF!</definedName>
    <definedName name="ProdForm" localSheetId="2" hidden="1">#REF!</definedName>
    <definedName name="ProdForm" localSheetId="3" hidden="1">#REF!</definedName>
    <definedName name="ProdForm" localSheetId="1" hidden="1">#REF!</definedName>
    <definedName name="ProdForm" hidden="1">#REF!</definedName>
    <definedName name="Product" localSheetId="0" hidden="1">#REF!</definedName>
    <definedName name="Product" localSheetId="2" hidden="1">#REF!</definedName>
    <definedName name="Product" localSheetId="3" hidden="1">#REF!</definedName>
    <definedName name="Product" localSheetId="1" hidden="1">#REF!</definedName>
    <definedName name="Product" hidden="1">#REF!</definedName>
    <definedName name="RCArea" localSheetId="0" hidden="1">#REF!</definedName>
    <definedName name="RCArea" localSheetId="2" hidden="1">#REF!</definedName>
    <definedName name="RCArea" localSheetId="3" hidden="1">#REF!</definedName>
    <definedName name="RCArea" localSheetId="1" hidden="1">#REF!</definedName>
    <definedName name="RCArea" hidden="1">#REF!</definedName>
    <definedName name="SpecialPrice" localSheetId="0" hidden="1">#REF!</definedName>
    <definedName name="SpecialPrice" localSheetId="2" hidden="1">#REF!</definedName>
    <definedName name="SpecialPrice" localSheetId="3" hidden="1">#REF!</definedName>
    <definedName name="SpecialPrice" localSheetId="1" hidden="1">#REF!</definedName>
    <definedName name="SpecialPrice" hidden="1">#REF!</definedName>
    <definedName name="tbl_ProdInfo" localSheetId="0" hidden="1">#REF!</definedName>
    <definedName name="tbl_ProdInfo" localSheetId="2" hidden="1">#REF!</definedName>
    <definedName name="tbl_ProdInfo" localSheetId="3" hidden="1">#REF!</definedName>
    <definedName name="tbl_ProdInfo" localSheetId="1" hidden="1">#REF!</definedName>
    <definedName name="tbl_ProdInfo" hidden="1">#REF!</definedName>
    <definedName name="THchung" localSheetId="0" hidden="1">#REF!</definedName>
    <definedName name="THchung" localSheetId="2" hidden="1">#REF!</definedName>
    <definedName name="THchung" localSheetId="3" hidden="1">#REF!</definedName>
    <definedName name="THchung" localSheetId="1" hidden="1">#REF!</definedName>
    <definedName name="THchung" hidden="1">#REF!</definedName>
    <definedName name="TI" localSheetId="0" hidden="1">#REF!</definedName>
    <definedName name="TI" localSheetId="2" hidden="1">#REF!</definedName>
    <definedName name="TI" localSheetId="3" hidden="1">#REF!</definedName>
    <definedName name="TI" localSheetId="1" hidden="1">#REF!</definedName>
    <definedName name="TI" hidden="1">#REF!</definedName>
    <definedName name="wrn.BAOCAO." localSheetId="0" hidden="1">{#N/A,#N/A,FALSE,"sum";#N/A,#N/A,FALSE,"MARTV";#N/A,#N/A,FALSE,"APRTV"}</definedName>
    <definedName name="wrn.BAOCAO." localSheetId="2" hidden="1">{#N/A,#N/A,FALSE,"sum";#N/A,#N/A,FALSE,"MARTV";#N/A,#N/A,FALSE,"APRTV"}</definedName>
    <definedName name="wrn.BAOCAO." localSheetId="3" hidden="1">{#N/A,#N/A,FALSE,"sum";#N/A,#N/A,FALSE,"MARTV";#N/A,#N/A,FALSE,"APRTV"}</definedName>
    <definedName name="wrn.BAOCAO." localSheetId="1" hidden="1">{#N/A,#N/A,FALSE,"sum";#N/A,#N/A,FALSE,"MARTV";#N/A,#N/A,FALSE,"APRTV"}</definedName>
    <definedName name="wrn.BAOCAO." hidden="1">{#N/A,#N/A,FALSE,"sum";#N/A,#N/A,FALSE,"MARTV";#N/A,#N/A,FALSE,"APRTV"}</definedName>
    <definedName name="wrn.chi._.tiÆt." localSheetId="0" hidden="1">{#N/A,#N/A,FALSE,"Chi tiÆt"}</definedName>
    <definedName name="wrn.chi._.tiÆt." localSheetId="2" hidden="1">{#N/A,#N/A,FALSE,"Chi tiÆt"}</definedName>
    <definedName name="wrn.chi._.tiÆt." localSheetId="3" hidden="1">{#N/A,#N/A,FALSE,"Chi tiÆt"}</definedName>
    <definedName name="wrn.chi._.tiÆt." localSheetId="1" hidden="1">{#N/A,#N/A,FALSE,"Chi tiÆt"}</definedName>
    <definedName name="wrn.chi._.tiÆt." hidden="1">{#N/A,#N/A,FALSE,"Chi tiÆt"}</definedName>
    <definedName name="wrn.vd." localSheetId="0" hidden="1">{#N/A,#N/A,TRUE,"BT M200 da 10x20"}</definedName>
    <definedName name="wrn.vd." localSheetId="2" hidden="1">{#N/A,#N/A,TRUE,"BT M200 da 10x20"}</definedName>
    <definedName name="wrn.vd." localSheetId="3" hidden="1">{#N/A,#N/A,TRUE,"BT M200 da 10x20"}</definedName>
    <definedName name="wrn.vd." localSheetId="1" hidden="1">{#N/A,#N/A,TRUE,"BT M200 da 10x20"}</definedName>
    <definedName name="wrn.vd." hidden="1">{#N/A,#N/A,TRUE,"BT M200 da 10x20"}</definedName>
  </definedNames>
  <calcPr calcId="162913" fullCalcOnLoad="1"/>
</workbook>
</file>

<file path=xl/calcChain.xml><?xml version="1.0" encoding="utf-8"?>
<calcChain xmlns="http://schemas.openxmlformats.org/spreadsheetml/2006/main">
  <c r="H15" i="12" l="1"/>
  <c r="H19" i="12"/>
  <c r="H21" i="12"/>
  <c r="H23" i="12"/>
  <c r="C25" i="12"/>
  <c r="H9" i="16"/>
  <c r="J9" i="16"/>
  <c r="K9" i="16"/>
  <c r="M9" i="16" s="1"/>
  <c r="H10" i="16"/>
  <c r="I10" i="16"/>
  <c r="J10" i="16"/>
  <c r="K10" i="16" s="1"/>
  <c r="M10" i="16" s="1"/>
  <c r="I11" i="16"/>
  <c r="H12" i="16"/>
  <c r="I12" i="16"/>
  <c r="J12" i="16" s="1"/>
  <c r="H13" i="16"/>
  <c r="I13" i="16"/>
  <c r="J13" i="16" s="1"/>
  <c r="K13" i="16"/>
  <c r="M13" i="16" s="1"/>
  <c r="H14" i="16"/>
  <c r="I14" i="16"/>
  <c r="J14" i="16"/>
  <c r="K14" i="16" s="1"/>
  <c r="M14" i="16" s="1"/>
  <c r="I15" i="16"/>
  <c r="H16" i="16"/>
  <c r="I16" i="16"/>
  <c r="J16" i="16" s="1"/>
  <c r="H17" i="16"/>
  <c r="I17" i="16"/>
  <c r="J17" i="16" s="1"/>
  <c r="K17" i="16"/>
  <c r="M17" i="16" s="1"/>
  <c r="J18" i="16"/>
  <c r="I19" i="16"/>
  <c r="A20" i="16"/>
  <c r="A21" i="16" s="1"/>
  <c r="A22" i="16" s="1"/>
  <c r="A23" i="16" s="1"/>
  <c r="A24" i="16" s="1"/>
  <c r="A25" i="16" s="1"/>
  <c r="A26" i="16" s="1"/>
  <c r="A27" i="16" s="1"/>
  <c r="A28" i="16" s="1"/>
  <c r="A29" i="16" s="1"/>
  <c r="A30" i="16" s="1"/>
  <c r="A31" i="16" s="1"/>
  <c r="A32" i="16" s="1"/>
  <c r="A33" i="16" s="1"/>
  <c r="A34" i="16" s="1"/>
  <c r="A35" i="16" s="1"/>
  <c r="A36" i="16" s="1"/>
  <c r="A37" i="16" s="1"/>
  <c r="A39" i="16" s="1"/>
  <c r="A40" i="16" s="1"/>
  <c r="A41" i="16" s="1"/>
  <c r="A42" i="16" s="1"/>
  <c r="A43" i="16" s="1"/>
  <c r="A44" i="16" s="1"/>
  <c r="A45" i="16" s="1"/>
  <c r="A46" i="16" s="1"/>
  <c r="A47" i="16" s="1"/>
  <c r="A48" i="16" s="1"/>
  <c r="I20" i="16"/>
  <c r="H20" i="16" s="1"/>
  <c r="I21" i="16"/>
  <c r="I22" i="16"/>
  <c r="H22" i="16" s="1"/>
  <c r="H23" i="16"/>
  <c r="J23" i="16"/>
  <c r="K23" i="16" s="1"/>
  <c r="M23" i="16" s="1"/>
  <c r="H24" i="16"/>
  <c r="K24" i="16" s="1"/>
  <c r="I24" i="16"/>
  <c r="J24" i="16"/>
  <c r="M24" i="16"/>
  <c r="H25" i="16"/>
  <c r="K25" i="16" s="1"/>
  <c r="M25" i="16" s="1"/>
  <c r="I25" i="16"/>
  <c r="J25" i="16"/>
  <c r="H26" i="16"/>
  <c r="K26" i="16" s="1"/>
  <c r="M26" i="16" s="1"/>
  <c r="I26" i="16"/>
  <c r="J26" i="16"/>
  <c r="H27" i="16"/>
  <c r="K27" i="16" s="1"/>
  <c r="M27" i="16" s="1"/>
  <c r="I27" i="16"/>
  <c r="J27" i="16"/>
  <c r="H28" i="16"/>
  <c r="K28" i="16" s="1"/>
  <c r="M28" i="16" s="1"/>
  <c r="I28" i="16"/>
  <c r="J28" i="16"/>
  <c r="H29" i="16"/>
  <c r="I29" i="16"/>
  <c r="J29" i="16"/>
  <c r="H30" i="16"/>
  <c r="K30" i="16" s="1"/>
  <c r="I30" i="16"/>
  <c r="J30" i="16"/>
  <c r="M30" i="16"/>
  <c r="H31" i="16"/>
  <c r="I31" i="16"/>
  <c r="J31" i="16"/>
  <c r="H32" i="16"/>
  <c r="K32" i="16" s="1"/>
  <c r="M32" i="16" s="1"/>
  <c r="I32" i="16"/>
  <c r="J32" i="16"/>
  <c r="H33" i="16"/>
  <c r="K33" i="16" s="1"/>
  <c r="M33" i="16" s="1"/>
  <c r="I33" i="16"/>
  <c r="J33" i="16"/>
  <c r="H34" i="16"/>
  <c r="K34" i="16" s="1"/>
  <c r="M34" i="16" s="1"/>
  <c r="I34" i="16"/>
  <c r="J34" i="16"/>
  <c r="H35" i="16"/>
  <c r="K35" i="16" s="1"/>
  <c r="M35" i="16" s="1"/>
  <c r="I35" i="16"/>
  <c r="J35" i="16"/>
  <c r="H36" i="16"/>
  <c r="K36" i="16" s="1"/>
  <c r="M36" i="16" s="1"/>
  <c r="I36" i="16"/>
  <c r="J36" i="16"/>
  <c r="H37" i="16"/>
  <c r="I37" i="16"/>
  <c r="J37" i="16"/>
  <c r="J38" i="16"/>
  <c r="J39" i="16"/>
  <c r="K39" i="16"/>
  <c r="M39" i="16" s="1"/>
  <c r="I40" i="16"/>
  <c r="I41" i="16"/>
  <c r="H42" i="16"/>
  <c r="K42" i="16" s="1"/>
  <c r="M42" i="16" s="1"/>
  <c r="J42" i="16"/>
  <c r="H43" i="16"/>
  <c r="K43" i="16" s="1"/>
  <c r="M43" i="16" s="1"/>
  <c r="I43" i="16"/>
  <c r="J43" i="16"/>
  <c r="H44" i="16"/>
  <c r="K44" i="16" s="1"/>
  <c r="M44" i="16" s="1"/>
  <c r="I44" i="16"/>
  <c r="J44" i="16"/>
  <c r="H45" i="16"/>
  <c r="K45" i="16" s="1"/>
  <c r="M45" i="16" s="1"/>
  <c r="I45" i="16"/>
  <c r="J45" i="16"/>
  <c r="I46" i="16"/>
  <c r="H46" i="16" s="1"/>
  <c r="K46" i="16" s="1"/>
  <c r="M46" i="16" s="1"/>
  <c r="J46" i="16"/>
  <c r="H47" i="16"/>
  <c r="K47" i="16" s="1"/>
  <c r="M47" i="16" s="1"/>
  <c r="I47" i="16"/>
  <c r="J47" i="16"/>
  <c r="I48" i="16"/>
  <c r="J48" i="16" s="1"/>
  <c r="A49" i="16"/>
  <c r="A50" i="16" s="1"/>
  <c r="A51"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3" i="16" s="1"/>
  <c r="A84" i="16" s="1"/>
  <c r="A85" i="16" s="1"/>
  <c r="A87" i="16" s="1"/>
  <c r="A88" i="16" s="1"/>
  <c r="A89" i="16" s="1"/>
  <c r="A90" i="16" s="1"/>
  <c r="A91" i="16" s="1"/>
  <c r="A92" i="16" s="1"/>
  <c r="A93" i="16" s="1"/>
  <c r="A94" i="16" s="1"/>
  <c r="A95" i="16" s="1"/>
  <c r="H49" i="16"/>
  <c r="I49" i="16"/>
  <c r="J49" i="16"/>
  <c r="K49" i="16"/>
  <c r="M49" i="16" s="1"/>
  <c r="I50" i="16"/>
  <c r="H50" i="16" s="1"/>
  <c r="J50" i="16"/>
  <c r="H51" i="16"/>
  <c r="I51" i="16"/>
  <c r="J51" i="16"/>
  <c r="J52" i="16"/>
  <c r="H53" i="16"/>
  <c r="J53" i="16"/>
  <c r="H54" i="16"/>
  <c r="J54" i="16"/>
  <c r="K54" i="16"/>
  <c r="M54" i="16" s="1"/>
  <c r="H55" i="16"/>
  <c r="J55" i="16"/>
  <c r="K55" i="16"/>
  <c r="M55" i="16" s="1"/>
  <c r="I56" i="16"/>
  <c r="H56" i="16" s="1"/>
  <c r="J56" i="16"/>
  <c r="H57" i="16"/>
  <c r="K57" i="16" s="1"/>
  <c r="M57" i="16" s="1"/>
  <c r="J57" i="16"/>
  <c r="I58" i="16"/>
  <c r="H59" i="16"/>
  <c r="K59" i="16" s="1"/>
  <c r="M59" i="16" s="1"/>
  <c r="J59" i="16"/>
  <c r="H60" i="16"/>
  <c r="K60" i="16" s="1"/>
  <c r="M60" i="16" s="1"/>
  <c r="I60" i="16"/>
  <c r="J60" i="16"/>
  <c r="H61" i="16"/>
  <c r="J61" i="16"/>
  <c r="K61" i="16"/>
  <c r="M61" i="16" s="1"/>
  <c r="I62" i="16"/>
  <c r="J62" i="16" s="1"/>
  <c r="H63" i="16"/>
  <c r="J63" i="16"/>
  <c r="K63" i="16" s="1"/>
  <c r="M63" i="16" s="1"/>
  <c r="H64" i="16"/>
  <c r="J64" i="16"/>
  <c r="K64" i="16"/>
  <c r="M64" i="16" s="1"/>
  <c r="I65" i="16"/>
  <c r="I66" i="16"/>
  <c r="H66" i="16" s="1"/>
  <c r="J66" i="16"/>
  <c r="I67" i="16"/>
  <c r="J67" i="16" s="1"/>
  <c r="I68" i="16"/>
  <c r="H69" i="16"/>
  <c r="K69" i="16" s="1"/>
  <c r="I69" i="16"/>
  <c r="J69" i="16" s="1"/>
  <c r="M69" i="16"/>
  <c r="I70" i="16"/>
  <c r="H70" i="16" s="1"/>
  <c r="J70" i="16"/>
  <c r="K70" i="16"/>
  <c r="M70" i="16" s="1"/>
  <c r="I71" i="16"/>
  <c r="J71" i="16" s="1"/>
  <c r="I72" i="16"/>
  <c r="H72" i="16" s="1"/>
  <c r="J72" i="16"/>
  <c r="K72" i="16"/>
  <c r="M72" i="16" s="1"/>
  <c r="I73" i="16"/>
  <c r="I74" i="16"/>
  <c r="H74" i="16" s="1"/>
  <c r="J74" i="16"/>
  <c r="H75" i="16"/>
  <c r="K75" i="16" s="1"/>
  <c r="M75" i="16" s="1"/>
  <c r="I75" i="16"/>
  <c r="J75" i="16" s="1"/>
  <c r="I76" i="16"/>
  <c r="H77" i="16"/>
  <c r="K77" i="16" s="1"/>
  <c r="I77" i="16"/>
  <c r="J77" i="16" s="1"/>
  <c r="M77" i="16"/>
  <c r="H78" i="16"/>
  <c r="J78" i="16"/>
  <c r="K78" i="16"/>
  <c r="M78" i="16"/>
  <c r="H79" i="16"/>
  <c r="J79" i="16"/>
  <c r="K79" i="16"/>
  <c r="M79" i="16" s="1"/>
  <c r="I80" i="16"/>
  <c r="J80" i="16" s="1"/>
  <c r="I81" i="16"/>
  <c r="H81" i="16" s="1"/>
  <c r="J81" i="16"/>
  <c r="K81" i="16"/>
  <c r="M81" i="16" s="1"/>
  <c r="J82" i="16"/>
  <c r="H83" i="16"/>
  <c r="K83" i="16" s="1"/>
  <c r="M83" i="16" s="1"/>
  <c r="I83" i="16"/>
  <c r="J83" i="16"/>
  <c r="H84" i="16"/>
  <c r="K84" i="16" s="1"/>
  <c r="M84" i="16" s="1"/>
  <c r="I84" i="16"/>
  <c r="J84" i="16"/>
  <c r="H85" i="16"/>
  <c r="J85" i="16"/>
  <c r="K85" i="16"/>
  <c r="M85" i="16"/>
  <c r="J86" i="16"/>
  <c r="I87" i="16"/>
  <c r="H87" i="16" s="1"/>
  <c r="J87" i="16"/>
  <c r="H88" i="16"/>
  <c r="K88" i="16" s="1"/>
  <c r="M88" i="16" s="1"/>
  <c r="I88" i="16"/>
  <c r="J88" i="16"/>
  <c r="H89" i="16"/>
  <c r="K89" i="16" s="1"/>
  <c r="M89" i="16" s="1"/>
  <c r="I89" i="16"/>
  <c r="J89" i="16"/>
  <c r="H90" i="16"/>
  <c r="I90" i="16"/>
  <c r="J90" i="16"/>
  <c r="K90" i="16"/>
  <c r="M90" i="16" s="1"/>
  <c r="H91" i="16"/>
  <c r="J91" i="16"/>
  <c r="K91" i="16"/>
  <c r="M91" i="16" s="1"/>
  <c r="I92" i="16"/>
  <c r="I93" i="16"/>
  <c r="J93" i="16" s="1"/>
  <c r="I94" i="16"/>
  <c r="H94" i="16" s="1"/>
  <c r="J94" i="16"/>
  <c r="K94" i="16"/>
  <c r="M94" i="16" s="1"/>
  <c r="I95" i="16"/>
  <c r="J95" i="16" s="1"/>
  <c r="A96" i="16"/>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I96" i="16"/>
  <c r="H96" i="16" s="1"/>
  <c r="J96" i="16"/>
  <c r="K96" i="16"/>
  <c r="M96" i="16" s="1"/>
  <c r="H97" i="16"/>
  <c r="K97" i="16" s="1"/>
  <c r="M97" i="16" s="1"/>
  <c r="I97" i="16"/>
  <c r="J97" i="16" s="1"/>
  <c r="I98" i="16"/>
  <c r="H98" i="16" s="1"/>
  <c r="K98" i="16" s="1"/>
  <c r="M98" i="16" s="1"/>
  <c r="J98" i="16"/>
  <c r="I99" i="16"/>
  <c r="I100" i="16"/>
  <c r="H100" i="16" s="1"/>
  <c r="K100" i="16" s="1"/>
  <c r="M100" i="16" s="1"/>
  <c r="J100" i="16"/>
  <c r="I101" i="16"/>
  <c r="J101" i="16" s="1"/>
  <c r="I102" i="16"/>
  <c r="H102" i="16" s="1"/>
  <c r="J102" i="16"/>
  <c r="K102" i="16"/>
  <c r="M102" i="16" s="1"/>
  <c r="I103" i="16"/>
  <c r="J103" i="16" s="1"/>
  <c r="I104" i="16"/>
  <c r="H104" i="16" s="1"/>
  <c r="J104" i="16"/>
  <c r="I105" i="16"/>
  <c r="I106" i="16"/>
  <c r="H107" i="16"/>
  <c r="K107" i="16" s="1"/>
  <c r="M107" i="16" s="1"/>
  <c r="I107" i="16"/>
  <c r="J107" i="16" s="1"/>
  <c r="I108" i="16"/>
  <c r="H108" i="16" s="1"/>
  <c r="J108" i="16"/>
  <c r="K108" i="16"/>
  <c r="M108" i="16" s="1"/>
  <c r="I109" i="16"/>
  <c r="J109" i="16" s="1"/>
  <c r="I110" i="16"/>
  <c r="H110" i="16" s="1"/>
  <c r="J110" i="16"/>
  <c r="K110" i="16"/>
  <c r="M110" i="16" s="1"/>
  <c r="I111" i="16"/>
  <c r="J111" i="16" s="1"/>
  <c r="I112" i="16"/>
  <c r="H112" i="16" s="1"/>
  <c r="K112" i="16" s="1"/>
  <c r="M112" i="16" s="1"/>
  <c r="J112" i="16"/>
  <c r="I113" i="16"/>
  <c r="I114" i="16"/>
  <c r="H115" i="16"/>
  <c r="K115" i="16" s="1"/>
  <c r="M115" i="16" s="1"/>
  <c r="I115" i="16"/>
  <c r="J115" i="16" s="1"/>
  <c r="I116" i="16"/>
  <c r="H116" i="16" s="1"/>
  <c r="J116" i="16"/>
  <c r="K116" i="16"/>
  <c r="M116" i="16" s="1"/>
  <c r="I117" i="16"/>
  <c r="J117" i="16" s="1"/>
  <c r="I118" i="16"/>
  <c r="H118" i="16" s="1"/>
  <c r="J118" i="16"/>
  <c r="K118" i="16"/>
  <c r="M118" i="16" s="1"/>
  <c r="I119" i="16"/>
  <c r="J119" i="16" s="1"/>
  <c r="I120" i="16"/>
  <c r="H120" i="16" s="1"/>
  <c r="J120" i="16"/>
  <c r="I121" i="16"/>
  <c r="H122" i="16"/>
  <c r="K122" i="16" s="1"/>
  <c r="I122" i="16"/>
  <c r="J122" i="16"/>
  <c r="M122" i="16"/>
  <c r="I123" i="16"/>
  <c r="H123" i="16" s="1"/>
  <c r="K123" i="16" s="1"/>
  <c r="M123" i="16" s="1"/>
  <c r="J123" i="16"/>
  <c r="H124" i="16"/>
  <c r="K124" i="16" s="1"/>
  <c r="M124" i="16" s="1"/>
  <c r="I124" i="16"/>
  <c r="J124" i="16"/>
  <c r="I125" i="16"/>
  <c r="H125" i="16" s="1"/>
  <c r="J125" i="16"/>
  <c r="H126" i="16"/>
  <c r="K126" i="16" s="1"/>
  <c r="I126" i="16"/>
  <c r="J126" i="16"/>
  <c r="M126" i="16"/>
  <c r="I127" i="16"/>
  <c r="H127" i="16" s="1"/>
  <c r="K127" i="16" s="1"/>
  <c r="M127" i="16" s="1"/>
  <c r="J127" i="16"/>
  <c r="H128" i="16"/>
  <c r="K128" i="16" s="1"/>
  <c r="M128" i="16" s="1"/>
  <c r="I128" i="16"/>
  <c r="J128" i="16"/>
  <c r="I129" i="16"/>
  <c r="H129" i="16" s="1"/>
  <c r="J129" i="16"/>
  <c r="H130" i="16"/>
  <c r="K130" i="16" s="1"/>
  <c r="I130" i="16"/>
  <c r="J130" i="16"/>
  <c r="M130" i="16"/>
  <c r="H131" i="16"/>
  <c r="J131" i="16"/>
  <c r="K131" i="16"/>
  <c r="M131" i="16" s="1"/>
  <c r="I132" i="16"/>
  <c r="I133" i="16"/>
  <c r="H133" i="16" s="1"/>
  <c r="J133" i="16"/>
  <c r="K133" i="16"/>
  <c r="M133" i="16" s="1"/>
  <c r="I134" i="16"/>
  <c r="I135" i="16"/>
  <c r="H135" i="16" s="1"/>
  <c r="J135" i="16"/>
  <c r="K135" i="16"/>
  <c r="M135" i="16" s="1"/>
  <c r="I136" i="16"/>
  <c r="I137" i="16"/>
  <c r="H137" i="16" s="1"/>
  <c r="K137" i="16" s="1"/>
  <c r="M137" i="16" s="1"/>
  <c r="J137" i="16"/>
  <c r="I138" i="16"/>
  <c r="H139" i="16"/>
  <c r="J139" i="16"/>
  <c r="K139" i="16"/>
  <c r="M139" i="16"/>
  <c r="I140" i="16"/>
  <c r="H140" i="16" s="1"/>
  <c r="K140" i="16" s="1"/>
  <c r="M140" i="16" s="1"/>
  <c r="J140" i="16"/>
  <c r="H141" i="16"/>
  <c r="K141" i="16" s="1"/>
  <c r="M141" i="16" s="1"/>
  <c r="I141" i="16"/>
  <c r="J141" i="16"/>
  <c r="I142" i="16"/>
  <c r="H142" i="16" s="1"/>
  <c r="J142" i="16"/>
  <c r="H143" i="16"/>
  <c r="K143" i="16" s="1"/>
  <c r="I143" i="16"/>
  <c r="J143" i="16"/>
  <c r="M143" i="16"/>
  <c r="I144" i="16"/>
  <c r="H144" i="16" s="1"/>
  <c r="K144" i="16" s="1"/>
  <c r="M144" i="16" s="1"/>
  <c r="J144" i="16"/>
  <c r="H145" i="16"/>
  <c r="K145" i="16" s="1"/>
  <c r="M145" i="16" s="1"/>
  <c r="I145" i="16"/>
  <c r="J145" i="16"/>
  <c r="I146" i="16"/>
  <c r="H146" i="16" s="1"/>
  <c r="J146" i="16"/>
  <c r="H147" i="16"/>
  <c r="K147" i="16" s="1"/>
  <c r="I147" i="16"/>
  <c r="J147" i="16"/>
  <c r="M147" i="16"/>
  <c r="I148" i="16"/>
  <c r="H148" i="16" s="1"/>
  <c r="K148" i="16" s="1"/>
  <c r="M148" i="16" s="1"/>
  <c r="J148" i="16"/>
  <c r="H149" i="16"/>
  <c r="K149" i="16" s="1"/>
  <c r="M149" i="16" s="1"/>
  <c r="I149" i="16"/>
  <c r="J149" i="16"/>
  <c r="I150" i="16"/>
  <c r="H150" i="16" s="1"/>
  <c r="J150" i="16"/>
  <c r="H151" i="16"/>
  <c r="K151" i="16" s="1"/>
  <c r="I151" i="16"/>
  <c r="J151" i="16"/>
  <c r="M151" i="16"/>
  <c r="H152" i="16"/>
  <c r="J152" i="16"/>
  <c r="K152" i="16"/>
  <c r="M152" i="16" s="1"/>
  <c r="I153" i="16"/>
  <c r="I154" i="16"/>
  <c r="H154" i="16" s="1"/>
  <c r="J154" i="16"/>
  <c r="K154" i="16"/>
  <c r="M154" i="16" s="1"/>
  <c r="I155" i="16"/>
  <c r="I156" i="16"/>
  <c r="H156" i="16" s="1"/>
  <c r="J156" i="16"/>
  <c r="K156" i="16"/>
  <c r="M156" i="16" s="1"/>
  <c r="I157" i="16"/>
  <c r="I158" i="16"/>
  <c r="H158" i="16" s="1"/>
  <c r="K158" i="16" s="1"/>
  <c r="M158" i="16" s="1"/>
  <c r="J158" i="16"/>
  <c r="I159" i="16"/>
  <c r="I160" i="16"/>
  <c r="H160" i="16" s="1"/>
  <c r="K160" i="16" s="1"/>
  <c r="M160" i="16" s="1"/>
  <c r="J160" i="16"/>
  <c r="I161" i="16"/>
  <c r="I162" i="16"/>
  <c r="H162" i="16" s="1"/>
  <c r="J162" i="16"/>
  <c r="K162" i="16"/>
  <c r="M162" i="16" s="1"/>
  <c r="I163" i="16"/>
  <c r="I164" i="16"/>
  <c r="H164" i="16" s="1"/>
  <c r="J164" i="16"/>
  <c r="K164" i="16"/>
  <c r="M164" i="16" s="1"/>
  <c r="I165" i="16"/>
  <c r="I166" i="16"/>
  <c r="H166" i="16" s="1"/>
  <c r="I167" i="16"/>
  <c r="I168" i="16"/>
  <c r="H168" i="16" s="1"/>
  <c r="I169" i="16"/>
  <c r="I170" i="16"/>
  <c r="H170" i="16" s="1"/>
  <c r="I171" i="16"/>
  <c r="I172" i="16"/>
  <c r="I173" i="16"/>
  <c r="I174" i="16"/>
  <c r="I175" i="16"/>
  <c r="I176" i="16"/>
  <c r="H177" i="16"/>
  <c r="K177" i="16" s="1"/>
  <c r="M177" i="16" s="1"/>
  <c r="I177" i="16"/>
  <c r="J177" i="16" s="1"/>
  <c r="I178" i="16"/>
  <c r="H178" i="16" s="1"/>
  <c r="H179" i="16"/>
  <c r="K179" i="16" s="1"/>
  <c r="I179" i="16"/>
  <c r="J179" i="16" s="1"/>
  <c r="M179" i="16"/>
  <c r="I180" i="16"/>
  <c r="H180" i="16" s="1"/>
  <c r="J180" i="16"/>
  <c r="K180" i="16"/>
  <c r="M180" i="16" s="1"/>
  <c r="I181" i="16"/>
  <c r="J181" i="16" s="1"/>
  <c r="I182" i="16"/>
  <c r="H182" i="16" s="1"/>
  <c r="J182" i="16"/>
  <c r="K182" i="16" s="1"/>
  <c r="M182" i="16" s="1"/>
  <c r="H183" i="16"/>
  <c r="J183" i="16"/>
  <c r="H184" i="16"/>
  <c r="K184" i="16" s="1"/>
  <c r="M184" i="16" s="1"/>
  <c r="I184" i="16"/>
  <c r="J184" i="16"/>
  <c r="H185" i="16"/>
  <c r="I185" i="16"/>
  <c r="J185" i="16" s="1"/>
  <c r="H186" i="16"/>
  <c r="I186" i="16"/>
  <c r="J186" i="16"/>
  <c r="K186" i="16"/>
  <c r="M186" i="16" s="1"/>
  <c r="I187" i="16"/>
  <c r="H187" i="16" s="1"/>
  <c r="K187" i="16" s="1"/>
  <c r="M187" i="16" s="1"/>
  <c r="J187" i="16"/>
  <c r="H188" i="16"/>
  <c r="K188" i="16" s="1"/>
  <c r="M188" i="16" s="1"/>
  <c r="I188" i="16"/>
  <c r="J188" i="16"/>
  <c r="H189" i="16"/>
  <c r="I189" i="16"/>
  <c r="J189" i="16" s="1"/>
  <c r="H190" i="16"/>
  <c r="I190" i="16"/>
  <c r="J190" i="16"/>
  <c r="K190" i="16"/>
  <c r="M190" i="16" s="1"/>
  <c r="I191" i="16"/>
  <c r="H191" i="16" s="1"/>
  <c r="K191" i="16" s="1"/>
  <c r="M191" i="16" s="1"/>
  <c r="J191" i="16"/>
  <c r="H192" i="16"/>
  <c r="K192" i="16" s="1"/>
  <c r="M192" i="16" s="1"/>
  <c r="I192" i="16"/>
  <c r="J192" i="16"/>
  <c r="H193" i="16"/>
  <c r="I193" i="16"/>
  <c r="J193" i="16" s="1"/>
  <c r="H194" i="16"/>
  <c r="I194" i="16"/>
  <c r="J194" i="16"/>
  <c r="K194" i="16"/>
  <c r="M194" i="16" s="1"/>
  <c r="I195" i="16"/>
  <c r="H195" i="16" s="1"/>
  <c r="K195" i="16" s="1"/>
  <c r="M195" i="16" s="1"/>
  <c r="J195" i="16"/>
  <c r="H196" i="16"/>
  <c r="K196" i="16" s="1"/>
  <c r="M196" i="16" s="1"/>
  <c r="I196" i="16"/>
  <c r="J196" i="16"/>
  <c r="H197" i="16"/>
  <c r="I197" i="16"/>
  <c r="J197" i="16"/>
  <c r="K197" i="16"/>
  <c r="M197" i="16" s="1"/>
  <c r="I198" i="16"/>
  <c r="H199" i="16"/>
  <c r="I199" i="16"/>
  <c r="J199" i="16"/>
  <c r="K199" i="16"/>
  <c r="M199" i="16" s="1"/>
  <c r="I200" i="16"/>
  <c r="H201" i="16"/>
  <c r="I201" i="16"/>
  <c r="J201" i="16"/>
  <c r="K201" i="16"/>
  <c r="M201" i="16" s="1"/>
  <c r="I202" i="16"/>
  <c r="H203" i="16"/>
  <c r="I203" i="16"/>
  <c r="J203" i="16"/>
  <c r="K203" i="16"/>
  <c r="M203" i="16" s="1"/>
  <c r="I204" i="16"/>
  <c r="H205" i="16"/>
  <c r="I205" i="16"/>
  <c r="J205" i="16"/>
  <c r="K205" i="16"/>
  <c r="M205" i="16" s="1"/>
  <c r="I206" i="16"/>
  <c r="H207" i="16"/>
  <c r="I207" i="16"/>
  <c r="J207" i="16"/>
  <c r="K207" i="16"/>
  <c r="M207" i="16" s="1"/>
  <c r="I208" i="16"/>
  <c r="H209" i="16"/>
  <c r="I209" i="16"/>
  <c r="J209" i="16"/>
  <c r="K209" i="16"/>
  <c r="M209" i="16" s="1"/>
  <c r="I210" i="16"/>
  <c r="A211" i="16"/>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96" i="16" s="1"/>
  <c r="A297" i="16" s="1"/>
  <c r="A298" i="16" s="1"/>
  <c r="A299" i="16" s="1"/>
  <c r="A300" i="16" s="1"/>
  <c r="A301" i="16" s="1"/>
  <c r="A302" i="16" s="1"/>
  <c r="A303" i="16" s="1"/>
  <c r="A304" i="16" s="1"/>
  <c r="A305" i="16" s="1"/>
  <c r="A306" i="16" s="1"/>
  <c r="A307" i="16" s="1"/>
  <c r="A308" i="16" s="1"/>
  <c r="A309" i="16" s="1"/>
  <c r="A311" i="16" s="1"/>
  <c r="A312" i="16" s="1"/>
  <c r="A313" i="16" s="1"/>
  <c r="A316" i="16" s="1"/>
  <c r="A317" i="16" s="1"/>
  <c r="A318" i="16" s="1"/>
  <c r="A319" i="16" s="1"/>
  <c r="A321" i="16" s="1"/>
  <c r="A322" i="16" s="1"/>
  <c r="A323" i="16" s="1"/>
  <c r="A324" i="16" s="1"/>
  <c r="A325" i="16" s="1"/>
  <c r="A326" i="16" s="1"/>
  <c r="A327" i="16" s="1"/>
  <c r="A329" i="16" s="1"/>
  <c r="A330" i="16" s="1"/>
  <c r="A331" i="16" s="1"/>
  <c r="A332" i="16" s="1"/>
  <c r="A333" i="16" s="1"/>
  <c r="A334" i="16" s="1"/>
  <c r="A335" i="16" s="1"/>
  <c r="A336" i="16" s="1"/>
  <c r="A337" i="16" s="1"/>
  <c r="A338" i="16" s="1"/>
  <c r="A339" i="16" s="1"/>
  <c r="A340" i="16" s="1"/>
  <c r="A341" i="16" s="1"/>
  <c r="A342" i="16" s="1"/>
  <c r="A343" i="16" s="1"/>
  <c r="A345" i="16" s="1"/>
  <c r="A346" i="16" s="1"/>
  <c r="A347" i="16" s="1"/>
  <c r="A348" i="16" s="1"/>
  <c r="A349" i="16" s="1"/>
  <c r="A350"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0" i="16" s="1"/>
  <c r="A371" i="16" s="1"/>
  <c r="A372" i="16" s="1"/>
  <c r="A373" i="16" s="1"/>
  <c r="A374" i="16" s="1"/>
  <c r="A375" i="16" s="1"/>
  <c r="A377" i="16" s="1"/>
  <c r="A378" i="16" s="1"/>
  <c r="A379" i="16" s="1"/>
  <c r="A380" i="16" s="1"/>
  <c r="A381" i="16" s="1"/>
  <c r="A382" i="16" s="1"/>
  <c r="A383" i="16" s="1"/>
  <c r="A384" i="16" s="1"/>
  <c r="A386" i="16" s="1"/>
  <c r="A387" i="16" s="1"/>
  <c r="A388" i="16" s="1"/>
  <c r="A389" i="16" s="1"/>
  <c r="A390" i="16" s="1"/>
  <c r="A391" i="16" s="1"/>
  <c r="A392" i="16" s="1"/>
  <c r="A393" i="16" s="1"/>
  <c r="A394" i="16" s="1"/>
  <c r="A395" i="16" s="1"/>
  <c r="A396" i="16" s="1"/>
  <c r="A397" i="16" s="1"/>
  <c r="A399" i="16" s="1"/>
  <c r="A400" i="16" s="1"/>
  <c r="A401" i="16" s="1"/>
  <c r="A404" i="16" s="1"/>
  <c r="A405" i="16" s="1"/>
  <c r="A406" i="16" s="1"/>
  <c r="A407" i="16" s="1"/>
  <c r="A408" i="16" s="1"/>
  <c r="A409" i="16" s="1"/>
  <c r="A410" i="16" s="1"/>
  <c r="A411" i="16" s="1"/>
  <c r="A412" i="16" s="1"/>
  <c r="A413" i="16" s="1"/>
  <c r="A414" i="16" s="1"/>
  <c r="A415" i="16" s="1"/>
  <c r="A416" i="16" s="1"/>
  <c r="A417" i="16" s="1"/>
  <c r="A418" i="16" s="1"/>
  <c r="A419" i="16" s="1"/>
  <c r="A420" i="16" s="1"/>
  <c r="A421" i="16" s="1"/>
  <c r="A422" i="16" s="1"/>
  <c r="A423" i="16" s="1"/>
  <c r="A424" i="16" s="1"/>
  <c r="A425" i="16" s="1"/>
  <c r="A427" i="16" s="1"/>
  <c r="A428" i="16" s="1"/>
  <c r="A429" i="16" s="1"/>
  <c r="A430" i="16" s="1"/>
  <c r="A431" i="16" s="1"/>
  <c r="A432" i="16" s="1"/>
  <c r="A433" i="16" s="1"/>
  <c r="A434" i="16" s="1"/>
  <c r="A435" i="16" s="1"/>
  <c r="A436" i="16" s="1"/>
  <c r="A437" i="16" s="1"/>
  <c r="A438" i="16" s="1"/>
  <c r="A439" i="16" s="1"/>
  <c r="A440" i="16" s="1"/>
  <c r="A441" i="16" s="1"/>
  <c r="A442" i="16" s="1"/>
  <c r="A443" i="16" s="1"/>
  <c r="A444" i="16" s="1"/>
  <c r="A445" i="16" s="1"/>
  <c r="A446" i="16" s="1"/>
  <c r="A447" i="16" s="1"/>
  <c r="A448" i="16" s="1"/>
  <c r="A449" i="16" s="1"/>
  <c r="A450" i="16" s="1"/>
  <c r="A452" i="16" s="1"/>
  <c r="A453" i="16" s="1"/>
  <c r="A454" i="16" s="1"/>
  <c r="A455" i="16" s="1"/>
  <c r="A456" i="16" s="1"/>
  <c r="A457" i="16" s="1"/>
  <c r="A458" i="16" s="1"/>
  <c r="A459" i="16" s="1"/>
  <c r="A460" i="16" s="1"/>
  <c r="A461" i="16" s="1"/>
  <c r="A462" i="16" s="1"/>
  <c r="A463" i="16" s="1"/>
  <c r="A464" i="16" s="1"/>
  <c r="A465" i="16" s="1"/>
  <c r="A466" i="16" s="1"/>
  <c r="A467" i="16" s="1"/>
  <c r="A468" i="16" s="1"/>
  <c r="A469" i="16" s="1"/>
  <c r="A470" i="16" s="1"/>
  <c r="A471" i="16" s="1"/>
  <c r="A472" i="16" s="1"/>
  <c r="A473" i="16" s="1"/>
  <c r="A474" i="16" s="1"/>
  <c r="A475" i="16" s="1"/>
  <c r="A476" i="16" s="1"/>
  <c r="A477" i="16" s="1"/>
  <c r="A479" i="16" s="1"/>
  <c r="A480" i="16" s="1"/>
  <c r="A481" i="16" s="1"/>
  <c r="A482" i="16" s="1"/>
  <c r="A483" i="16" s="1"/>
  <c r="A484" i="16" s="1"/>
  <c r="A485" i="16" s="1"/>
  <c r="A486" i="16" s="1"/>
  <c r="A487" i="16" s="1"/>
  <c r="A488" i="16" s="1"/>
  <c r="A489" i="16" s="1"/>
  <c r="A490" i="16" s="1"/>
  <c r="A491" i="16" s="1"/>
  <c r="A492" i="16" s="1"/>
  <c r="A493" i="16" s="1"/>
  <c r="A494" i="16" s="1"/>
  <c r="A495" i="16" s="1"/>
  <c r="A496" i="16" s="1"/>
  <c r="A497" i="16" s="1"/>
  <c r="A498" i="16" s="1"/>
  <c r="A499" i="16" s="1"/>
  <c r="A500" i="16" s="1"/>
  <c r="A501" i="16" s="1"/>
  <c r="A502" i="16" s="1"/>
  <c r="A503" i="16" s="1"/>
  <c r="A504" i="16" s="1"/>
  <c r="A505" i="16" s="1"/>
  <c r="A506" i="16" s="1"/>
  <c r="A507" i="16" s="1"/>
  <c r="A508" i="16" s="1"/>
  <c r="A509" i="16" s="1"/>
  <c r="A510" i="16" s="1"/>
  <c r="A511" i="16" s="1"/>
  <c r="A512" i="16" s="1"/>
  <c r="A513" i="16" s="1"/>
  <c r="A514" i="16" s="1"/>
  <c r="A515" i="16" s="1"/>
  <c r="A516" i="16" s="1"/>
  <c r="A517" i="16" s="1"/>
  <c r="A518" i="16" s="1"/>
  <c r="A519" i="16" s="1"/>
  <c r="A520" i="16" s="1"/>
  <c r="A521" i="16" s="1"/>
  <c r="A522" i="16" s="1"/>
  <c r="A523" i="16" s="1"/>
  <c r="A524" i="16" s="1"/>
  <c r="A525" i="16" s="1"/>
  <c r="A526" i="16" s="1"/>
  <c r="A527" i="16" s="1"/>
  <c r="A528" i="16" s="1"/>
  <c r="A529" i="16" s="1"/>
  <c r="A530" i="16" s="1"/>
  <c r="A531" i="16" s="1"/>
  <c r="A532" i="16" s="1"/>
  <c r="A533" i="16" s="1"/>
  <c r="A534" i="16" s="1"/>
  <c r="A535" i="16" s="1"/>
  <c r="A536" i="16" s="1"/>
  <c r="A537" i="16" s="1"/>
  <c r="A538" i="16" s="1"/>
  <c r="A539" i="16" s="1"/>
  <c r="A540" i="16" s="1"/>
  <c r="A541" i="16" s="1"/>
  <c r="A542" i="16" s="1"/>
  <c r="A543" i="16" s="1"/>
  <c r="A544" i="16" s="1"/>
  <c r="A545" i="16" s="1"/>
  <c r="A546" i="16" s="1"/>
  <c r="A548" i="16" s="1"/>
  <c r="A549" i="16" s="1"/>
  <c r="A550" i="16" s="1"/>
  <c r="A551" i="16" s="1"/>
  <c r="A552" i="16" s="1"/>
  <c r="A553" i="16" s="1"/>
  <c r="A554" i="16" s="1"/>
  <c r="A555" i="16" s="1"/>
  <c r="A556" i="16" s="1"/>
  <c r="A557" i="16" s="1"/>
  <c r="A558" i="16" s="1"/>
  <c r="A559" i="16" s="1"/>
  <c r="A560" i="16" s="1"/>
  <c r="A561" i="16" s="1"/>
  <c r="A562" i="16" s="1"/>
  <c r="A563" i="16" s="1"/>
  <c r="A564" i="16" s="1"/>
  <c r="A565" i="16" s="1"/>
  <c r="A566" i="16" s="1"/>
  <c r="A567" i="16" s="1"/>
  <c r="A568" i="16" s="1"/>
  <c r="A569" i="16" s="1"/>
  <c r="A570" i="16" s="1"/>
  <c r="A571" i="16" s="1"/>
  <c r="A572" i="16" s="1"/>
  <c r="A573" i="16" s="1"/>
  <c r="A574" i="16" s="1"/>
  <c r="A575" i="16" s="1"/>
  <c r="A576" i="16" s="1"/>
  <c r="A577" i="16" s="1"/>
  <c r="A578" i="16" s="1"/>
  <c r="A579" i="16" s="1"/>
  <c r="A580" i="16" s="1"/>
  <c r="A581" i="16" s="1"/>
  <c r="A582" i="16" s="1"/>
  <c r="A583" i="16" s="1"/>
  <c r="A584" i="16" s="1"/>
  <c r="A585" i="16" s="1"/>
  <c r="A586" i="16" s="1"/>
  <c r="A587" i="16" s="1"/>
  <c r="A588" i="16" s="1"/>
  <c r="A589" i="16" s="1"/>
  <c r="A590" i="16" s="1"/>
  <c r="A591" i="16" s="1"/>
  <c r="A592" i="16" s="1"/>
  <c r="A593" i="16" s="1"/>
  <c r="A594" i="16" s="1"/>
  <c r="A595" i="16" s="1"/>
  <c r="A596" i="16" s="1"/>
  <c r="A597" i="16" s="1"/>
  <c r="A598" i="16" s="1"/>
  <c r="A599" i="16" s="1"/>
  <c r="A600" i="16" s="1"/>
  <c r="A601" i="16" s="1"/>
  <c r="A602" i="16" s="1"/>
  <c r="A603" i="16" s="1"/>
  <c r="A604" i="16" s="1"/>
  <c r="A605" i="16" s="1"/>
  <c r="A606" i="16" s="1"/>
  <c r="A607" i="16" s="1"/>
  <c r="A608" i="16" s="1"/>
  <c r="A609" i="16" s="1"/>
  <c r="A610" i="16" s="1"/>
  <c r="A611" i="16" s="1"/>
  <c r="A612" i="16" s="1"/>
  <c r="A613" i="16" s="1"/>
  <c r="A614" i="16" s="1"/>
  <c r="A615" i="16" s="1"/>
  <c r="A616" i="16" s="1"/>
  <c r="A617" i="16" s="1"/>
  <c r="A618" i="16" s="1"/>
  <c r="A619" i="16" s="1"/>
  <c r="A620" i="16" s="1"/>
  <c r="A622" i="16" s="1"/>
  <c r="A623" i="16" s="1"/>
  <c r="A624" i="16" s="1"/>
  <c r="A625" i="16" s="1"/>
  <c r="A626" i="16" s="1"/>
  <c r="A627" i="16" s="1"/>
  <c r="A628" i="16" s="1"/>
  <c r="A629" i="16" s="1"/>
  <c r="A631" i="16" s="1"/>
  <c r="A632" i="16" s="1"/>
  <c r="A633" i="16" s="1"/>
  <c r="A634" i="16" s="1"/>
  <c r="A635" i="16" s="1"/>
  <c r="A636" i="16" s="1"/>
  <c r="A637" i="16" s="1"/>
  <c r="A638" i="16" s="1"/>
  <c r="A639" i="16" s="1"/>
  <c r="A640" i="16" s="1"/>
  <c r="A641" i="16" s="1"/>
  <c r="A642" i="16" s="1"/>
  <c r="A643" i="16" s="1"/>
  <c r="A644" i="16" s="1"/>
  <c r="A645" i="16" s="1"/>
  <c r="A646" i="16" s="1"/>
  <c r="A647" i="16" s="1"/>
  <c r="A648" i="16" s="1"/>
  <c r="A649" i="16" s="1"/>
  <c r="A650" i="16" s="1"/>
  <c r="A651" i="16" s="1"/>
  <c r="A652" i="16" s="1"/>
  <c r="A653" i="16" s="1"/>
  <c r="A654" i="16" s="1"/>
  <c r="A655" i="16" s="1"/>
  <c r="A656" i="16" s="1"/>
  <c r="A657" i="16" s="1"/>
  <c r="A658" i="16" s="1"/>
  <c r="A659" i="16" s="1"/>
  <c r="A660" i="16" s="1"/>
  <c r="A661" i="16" s="1"/>
  <c r="A662" i="16" s="1"/>
  <c r="A663" i="16" s="1"/>
  <c r="A664" i="16" s="1"/>
  <c r="A665" i="16" s="1"/>
  <c r="A666" i="16" s="1"/>
  <c r="A667" i="16" s="1"/>
  <c r="A668" i="16" s="1"/>
  <c r="A669" i="16" s="1"/>
  <c r="A670" i="16" s="1"/>
  <c r="A671" i="16" s="1"/>
  <c r="A672" i="16" s="1"/>
  <c r="A673" i="16" s="1"/>
  <c r="A674" i="16" s="1"/>
  <c r="A675" i="16" s="1"/>
  <c r="A676" i="16" s="1"/>
  <c r="A677" i="16" s="1"/>
  <c r="A678" i="16" s="1"/>
  <c r="A679" i="16" s="1"/>
  <c r="A680" i="16" s="1"/>
  <c r="A681" i="16" s="1"/>
  <c r="A682" i="16" s="1"/>
  <c r="A683" i="16" s="1"/>
  <c r="A684" i="16" s="1"/>
  <c r="A685" i="16" s="1"/>
  <c r="A686" i="16" s="1"/>
  <c r="A687" i="16" s="1"/>
  <c r="A688" i="16" s="1"/>
  <c r="A689" i="16" s="1"/>
  <c r="A690" i="16" s="1"/>
  <c r="A691" i="16" s="1"/>
  <c r="A692" i="16" s="1"/>
  <c r="A693" i="16" s="1"/>
  <c r="A694" i="16" s="1"/>
  <c r="A695" i="16" s="1"/>
  <c r="A696" i="16" s="1"/>
  <c r="A697" i="16" s="1"/>
  <c r="A698" i="16" s="1"/>
  <c r="A699" i="16" s="1"/>
  <c r="A700" i="16" s="1"/>
  <c r="A701" i="16" s="1"/>
  <c r="A702" i="16" s="1"/>
  <c r="A703" i="16" s="1"/>
  <c r="A704" i="16" s="1"/>
  <c r="A705" i="16" s="1"/>
  <c r="A706" i="16" s="1"/>
  <c r="A707" i="16" s="1"/>
  <c r="A708" i="16" s="1"/>
  <c r="A709" i="16" s="1"/>
  <c r="A710" i="16" s="1"/>
  <c r="A711" i="16" s="1"/>
  <c r="A712" i="16" s="1"/>
  <c r="A713" i="16" s="1"/>
  <c r="A714" i="16" s="1"/>
  <c r="A715" i="16" s="1"/>
  <c r="A716" i="16" s="1"/>
  <c r="A717" i="16" s="1"/>
  <c r="A718" i="16" s="1"/>
  <c r="A719" i="16" s="1"/>
  <c r="A720" i="16" s="1"/>
  <c r="A721" i="16" s="1"/>
  <c r="A722" i="16" s="1"/>
  <c r="A723" i="16" s="1"/>
  <c r="A724" i="16" s="1"/>
  <c r="A725" i="16" s="1"/>
  <c r="A726" i="16" s="1"/>
  <c r="A727" i="16" s="1"/>
  <c r="A728" i="16" s="1"/>
  <c r="A729" i="16" s="1"/>
  <c r="A730" i="16" s="1"/>
  <c r="A731" i="16" s="1"/>
  <c r="A732" i="16" s="1"/>
  <c r="A733" i="16" s="1"/>
  <c r="A734" i="16" s="1"/>
  <c r="A735" i="16" s="1"/>
  <c r="A736" i="16" s="1"/>
  <c r="A737" i="16" s="1"/>
  <c r="A738" i="16" s="1"/>
  <c r="A739" i="16" s="1"/>
  <c r="A740" i="16" s="1"/>
  <c r="A741" i="16" s="1"/>
  <c r="A742" i="16" s="1"/>
  <c r="A743" i="16" s="1"/>
  <c r="A744" i="16" s="1"/>
  <c r="A745" i="16" s="1"/>
  <c r="A746" i="16" s="1"/>
  <c r="A747" i="16" s="1"/>
  <c r="A748" i="16" s="1"/>
  <c r="A749" i="16" s="1"/>
  <c r="A750" i="16" s="1"/>
  <c r="A751" i="16" s="1"/>
  <c r="A752" i="16" s="1"/>
  <c r="A753" i="16" s="1"/>
  <c r="A754" i="16" s="1"/>
  <c r="A755" i="16" s="1"/>
  <c r="A756" i="16" s="1"/>
  <c r="A757" i="16" s="1"/>
  <c r="A758" i="16" s="1"/>
  <c r="A759" i="16" s="1"/>
  <c r="A760" i="16" s="1"/>
  <c r="A761" i="16" s="1"/>
  <c r="A762" i="16" s="1"/>
  <c r="A763" i="16" s="1"/>
  <c r="A765" i="16" s="1"/>
  <c r="A766" i="16" s="1"/>
  <c r="A767" i="16" s="1"/>
  <c r="A768" i="16" s="1"/>
  <c r="A769" i="16" s="1"/>
  <c r="A770" i="16" s="1"/>
  <c r="A771" i="16" s="1"/>
  <c r="A772" i="16" s="1"/>
  <c r="A774" i="16" s="1"/>
  <c r="A775" i="16" s="1"/>
  <c r="A776" i="16" s="1"/>
  <c r="A777" i="16" s="1"/>
  <c r="A778" i="16" s="1"/>
  <c r="A779" i="16" s="1"/>
  <c r="A780" i="16" s="1"/>
  <c r="A781" i="16" s="1"/>
  <c r="A782" i="16" s="1"/>
  <c r="A783" i="16" s="1"/>
  <c r="A784" i="16" s="1"/>
  <c r="A785" i="16" s="1"/>
  <c r="A786" i="16" s="1"/>
  <c r="A787" i="16" s="1"/>
  <c r="A788" i="16" s="1"/>
  <c r="A789" i="16" s="1"/>
  <c r="A790" i="16" s="1"/>
  <c r="A791" i="16" s="1"/>
  <c r="A792" i="16" s="1"/>
  <c r="A793" i="16" s="1"/>
  <c r="A794" i="16" s="1"/>
  <c r="A795" i="16" s="1"/>
  <c r="A796" i="16" s="1"/>
  <c r="A797" i="16" s="1"/>
  <c r="A798" i="16" s="1"/>
  <c r="A799" i="16" s="1"/>
  <c r="A800" i="16" s="1"/>
  <c r="A801" i="16" s="1"/>
  <c r="A802" i="16" s="1"/>
  <c r="A803" i="16" s="1"/>
  <c r="A804" i="16" s="1"/>
  <c r="A805" i="16" s="1"/>
  <c r="A806" i="16" s="1"/>
  <c r="A807" i="16" s="1"/>
  <c r="A808" i="16" s="1"/>
  <c r="A809" i="16" s="1"/>
  <c r="A810" i="16" s="1"/>
  <c r="A811" i="16" s="1"/>
  <c r="A812" i="16" s="1"/>
  <c r="A813" i="16" s="1"/>
  <c r="A814" i="16" s="1"/>
  <c r="A815" i="16" s="1"/>
  <c r="A816" i="16" s="1"/>
  <c r="A817" i="16" s="1"/>
  <c r="A818" i="16" s="1"/>
  <c r="A819" i="16" s="1"/>
  <c r="A820" i="16" s="1"/>
  <c r="A821" i="16" s="1"/>
  <c r="A822" i="16" s="1"/>
  <c r="A823" i="16" s="1"/>
  <c r="A824" i="16" s="1"/>
  <c r="A825" i="16" s="1"/>
  <c r="A826" i="16" s="1"/>
  <c r="A827" i="16" s="1"/>
  <c r="A828" i="16" s="1"/>
  <c r="A829" i="16" s="1"/>
  <c r="A830" i="16" s="1"/>
  <c r="A831" i="16" s="1"/>
  <c r="A832" i="16" s="1"/>
  <c r="A833" i="16" s="1"/>
  <c r="A834" i="16" s="1"/>
  <c r="A835" i="16" s="1"/>
  <c r="A836" i="16" s="1"/>
  <c r="A837" i="16" s="1"/>
  <c r="A838" i="16" s="1"/>
  <c r="A839" i="16" s="1"/>
  <c r="A840" i="16" s="1"/>
  <c r="A841" i="16" s="1"/>
  <c r="A842" i="16" s="1"/>
  <c r="A843" i="16" s="1"/>
  <c r="A844" i="16" s="1"/>
  <c r="A845" i="16" s="1"/>
  <c r="A846" i="16" s="1"/>
  <c r="A847" i="16" s="1"/>
  <c r="A848" i="16" s="1"/>
  <c r="A849" i="16" s="1"/>
  <c r="A850" i="16" s="1"/>
  <c r="A851" i="16" s="1"/>
  <c r="A852" i="16" s="1"/>
  <c r="A853" i="16" s="1"/>
  <c r="A854" i="16" s="1"/>
  <c r="A855" i="16" s="1"/>
  <c r="A856" i="16" s="1"/>
  <c r="A857" i="16" s="1"/>
  <c r="A858" i="16" s="1"/>
  <c r="A859" i="16" s="1"/>
  <c r="A860" i="16" s="1"/>
  <c r="A861" i="16" s="1"/>
  <c r="A862" i="16" s="1"/>
  <c r="A863" i="16" s="1"/>
  <c r="A864" i="16" s="1"/>
  <c r="A865" i="16" s="1"/>
  <c r="A866" i="16" s="1"/>
  <c r="A867" i="16" s="1"/>
  <c r="A868" i="16" s="1"/>
  <c r="A869" i="16" s="1"/>
  <c r="A870" i="16" s="1"/>
  <c r="A871" i="16" s="1"/>
  <c r="A872" i="16" s="1"/>
  <c r="A873" i="16" s="1"/>
  <c r="A874" i="16" s="1"/>
  <c r="A875" i="16" s="1"/>
  <c r="A876" i="16" s="1"/>
  <c r="A877" i="16" s="1"/>
  <c r="A878" i="16" s="1"/>
  <c r="A879" i="16" s="1"/>
  <c r="A880" i="16" s="1"/>
  <c r="A881" i="16" s="1"/>
  <c r="A882" i="16" s="1"/>
  <c r="A883" i="16" s="1"/>
  <c r="A884" i="16" s="1"/>
  <c r="A885" i="16" s="1"/>
  <c r="A886" i="16" s="1"/>
  <c r="A887" i="16" s="1"/>
  <c r="A888" i="16" s="1"/>
  <c r="A889" i="16" s="1"/>
  <c r="A890" i="16" s="1"/>
  <c r="A891" i="16" s="1"/>
  <c r="A892" i="16" s="1"/>
  <c r="A893" i="16" s="1"/>
  <c r="A894" i="16" s="1"/>
  <c r="A895" i="16" s="1"/>
  <c r="A896" i="16" s="1"/>
  <c r="A897" i="16" s="1"/>
  <c r="A898" i="16" s="1"/>
  <c r="A899" i="16" s="1"/>
  <c r="A900" i="16" s="1"/>
  <c r="A901" i="16" s="1"/>
  <c r="A902" i="16" s="1"/>
  <c r="A904" i="16" s="1"/>
  <c r="A905" i="16" s="1"/>
  <c r="A906" i="16" s="1"/>
  <c r="A907" i="16" s="1"/>
  <c r="A908" i="16" s="1"/>
  <c r="A909" i="16" s="1"/>
  <c r="A910" i="16" s="1"/>
  <c r="A911" i="16" s="1"/>
  <c r="A913" i="16" s="1"/>
  <c r="A914" i="16" s="1"/>
  <c r="A915" i="16" s="1"/>
  <c r="A916" i="16" s="1"/>
  <c r="A917" i="16" s="1"/>
  <c r="A918" i="16" s="1"/>
  <c r="A919" i="16" s="1"/>
  <c r="A920" i="16" s="1"/>
  <c r="A921" i="16" s="1"/>
  <c r="A922" i="16" s="1"/>
  <c r="A923" i="16" s="1"/>
  <c r="A924" i="16" s="1"/>
  <c r="A925" i="16" s="1"/>
  <c r="A926" i="16" s="1"/>
  <c r="A927" i="16" s="1"/>
  <c r="A928" i="16" s="1"/>
  <c r="A929" i="16" s="1"/>
  <c r="A930" i="16" s="1"/>
  <c r="A931" i="16" s="1"/>
  <c r="A932" i="16" s="1"/>
  <c r="A933" i="16" s="1"/>
  <c r="A934" i="16" s="1"/>
  <c r="A935" i="16" s="1"/>
  <c r="A936" i="16" s="1"/>
  <c r="A937" i="16" s="1"/>
  <c r="A938" i="16" s="1"/>
  <c r="A939" i="16" s="1"/>
  <c r="A940" i="16" s="1"/>
  <c r="A941" i="16" s="1"/>
  <c r="A942" i="16" s="1"/>
  <c r="A943" i="16" s="1"/>
  <c r="A944" i="16" s="1"/>
  <c r="A945" i="16" s="1"/>
  <c r="A946" i="16" s="1"/>
  <c r="A947" i="16" s="1"/>
  <c r="A948" i="16" s="1"/>
  <c r="A949" i="16" s="1"/>
  <c r="A950" i="16" s="1"/>
  <c r="A951" i="16" s="1"/>
  <c r="A952" i="16" s="1"/>
  <c r="A953" i="16" s="1"/>
  <c r="A954" i="16" s="1"/>
  <c r="A955" i="16" s="1"/>
  <c r="A956" i="16" s="1"/>
  <c r="A957" i="16" s="1"/>
  <c r="A958" i="16" s="1"/>
  <c r="A959" i="16" s="1"/>
  <c r="A960" i="16" s="1"/>
  <c r="A961" i="16" s="1"/>
  <c r="A962" i="16" s="1"/>
  <c r="A963" i="16" s="1"/>
  <c r="A964" i="16" s="1"/>
  <c r="A965" i="16" s="1"/>
  <c r="A966" i="16" s="1"/>
  <c r="A967" i="16" s="1"/>
  <c r="A968" i="16" s="1"/>
  <c r="A969" i="16" s="1"/>
  <c r="A970" i="16" s="1"/>
  <c r="A971" i="16" s="1"/>
  <c r="A972" i="16" s="1"/>
  <c r="A973" i="16" s="1"/>
  <c r="A974" i="16" s="1"/>
  <c r="A975" i="16" s="1"/>
  <c r="A976" i="16" s="1"/>
  <c r="A977" i="16" s="1"/>
  <c r="A978" i="16" s="1"/>
  <c r="A979" i="16" s="1"/>
  <c r="A980" i="16" s="1"/>
  <c r="A981" i="16" s="1"/>
  <c r="A982" i="16" s="1"/>
  <c r="A983" i="16" s="1"/>
  <c r="A984" i="16" s="1"/>
  <c r="A985" i="16" s="1"/>
  <c r="A986" i="16" s="1"/>
  <c r="A987" i="16" s="1"/>
  <c r="A988" i="16" s="1"/>
  <c r="A989" i="16" s="1"/>
  <c r="A990" i="16" s="1"/>
  <c r="A991" i="16" s="1"/>
  <c r="A992" i="16" s="1"/>
  <c r="A993" i="16" s="1"/>
  <c r="A994" i="16" s="1"/>
  <c r="A995" i="16" s="1"/>
  <c r="A996" i="16" s="1"/>
  <c r="A997" i="16" s="1"/>
  <c r="A998" i="16" s="1"/>
  <c r="A999" i="16" s="1"/>
  <c r="A1000" i="16" s="1"/>
  <c r="A1001" i="16" s="1"/>
  <c r="A1002" i="16" s="1"/>
  <c r="A1003" i="16" s="1"/>
  <c r="A1004" i="16" s="1"/>
  <c r="A1005" i="16" s="1"/>
  <c r="A1006" i="16" s="1"/>
  <c r="A1007" i="16" s="1"/>
  <c r="A1008" i="16" s="1"/>
  <c r="A1009" i="16" s="1"/>
  <c r="A1010" i="16" s="1"/>
  <c r="A1011" i="16" s="1"/>
  <c r="A1012" i="16" s="1"/>
  <c r="A1013" i="16" s="1"/>
  <c r="A1014" i="16" s="1"/>
  <c r="A1015" i="16" s="1"/>
  <c r="A1016" i="16" s="1"/>
  <c r="A1017" i="16" s="1"/>
  <c r="A1018" i="16" s="1"/>
  <c r="A1019" i="16" s="1"/>
  <c r="A1020" i="16" s="1"/>
  <c r="A1021" i="16" s="1"/>
  <c r="A1022" i="16" s="1"/>
  <c r="A1023" i="16" s="1"/>
  <c r="A1024" i="16" s="1"/>
  <c r="A1025" i="16" s="1"/>
  <c r="A1026" i="16" s="1"/>
  <c r="A1027" i="16" s="1"/>
  <c r="A1028" i="16" s="1"/>
  <c r="A1029" i="16" s="1"/>
  <c r="A1030" i="16" s="1"/>
  <c r="A1031" i="16" s="1"/>
  <c r="A1032" i="16" s="1"/>
  <c r="A1033" i="16" s="1"/>
  <c r="A1034" i="16" s="1"/>
  <c r="A1035" i="16" s="1"/>
  <c r="A1036" i="16" s="1"/>
  <c r="A1037" i="16" s="1"/>
  <c r="A1038" i="16" s="1"/>
  <c r="A1039" i="16" s="1"/>
  <c r="A1040" i="16" s="1"/>
  <c r="A1041" i="16" s="1"/>
  <c r="A1042" i="16" s="1"/>
  <c r="A1043" i="16" s="1"/>
  <c r="A1044" i="16" s="1"/>
  <c r="A1045" i="16" s="1"/>
  <c r="A1047" i="16" s="1"/>
  <c r="A1048" i="16" s="1"/>
  <c r="A1049" i="16" s="1"/>
  <c r="A1050" i="16" s="1"/>
  <c r="A1051" i="16" s="1"/>
  <c r="A1052" i="16" s="1"/>
  <c r="A1053" i="16" s="1"/>
  <c r="A1054" i="16" s="1"/>
  <c r="A1057" i="16" s="1"/>
  <c r="A1058" i="16" s="1"/>
  <c r="A1059" i="16" s="1"/>
  <c r="A1061" i="16" s="1"/>
  <c r="A1062" i="16" s="1"/>
  <c r="A1063" i="16" s="1"/>
  <c r="A1064" i="16" s="1"/>
  <c r="A1065" i="16" s="1"/>
  <c r="A1066" i="16" s="1"/>
  <c r="A1067" i="16" s="1"/>
  <c r="A1068" i="16" s="1"/>
  <c r="A1069" i="16" s="1"/>
  <c r="A1070" i="16" s="1"/>
  <c r="A1071" i="16" s="1"/>
  <c r="A1072" i="16" s="1"/>
  <c r="A1073" i="16" s="1"/>
  <c r="A1074" i="16" s="1"/>
  <c r="A1075" i="16" s="1"/>
  <c r="A1076" i="16" s="1"/>
  <c r="A1077" i="16" s="1"/>
  <c r="A1078" i="16" s="1"/>
  <c r="A1079" i="16" s="1"/>
  <c r="A1080" i="16" s="1"/>
  <c r="A1081" i="16" s="1"/>
  <c r="A1082" i="16" s="1"/>
  <c r="A1083" i="16" s="1"/>
  <c r="A1084" i="16" s="1"/>
  <c r="A1085" i="16" s="1"/>
  <c r="A1086" i="16" s="1"/>
  <c r="A1088" i="16" s="1"/>
  <c r="A1089" i="16" s="1"/>
  <c r="A1090" i="16" s="1"/>
  <c r="A1091" i="16" s="1"/>
  <c r="A1092" i="16" s="1"/>
  <c r="A1093" i="16" s="1"/>
  <c r="A1094" i="16" s="1"/>
  <c r="A1095" i="16" s="1"/>
  <c r="A1096" i="16" s="1"/>
  <c r="A1097" i="16" s="1"/>
  <c r="A1098" i="16" s="1"/>
  <c r="A1099" i="16" s="1"/>
  <c r="A1100" i="16" s="1"/>
  <c r="A1101" i="16" s="1"/>
  <c r="A1102" i="16" s="1"/>
  <c r="A1103" i="16" s="1"/>
  <c r="A1104" i="16" s="1"/>
  <c r="A1105" i="16" s="1"/>
  <c r="A1106" i="16" s="1"/>
  <c r="A1107" i="16" s="1"/>
  <c r="A1108" i="16" s="1"/>
  <c r="A1109" i="16" s="1"/>
  <c r="A1110" i="16" s="1"/>
  <c r="A1111" i="16" s="1"/>
  <c r="A1112" i="16" s="1"/>
  <c r="A1113" i="16" s="1"/>
  <c r="A1114" i="16" s="1"/>
  <c r="A1115" i="16" s="1"/>
  <c r="A1116" i="16" s="1"/>
  <c r="A1117" i="16" s="1"/>
  <c r="A1118" i="16" s="1"/>
  <c r="A1119" i="16" s="1"/>
  <c r="A1120" i="16" s="1"/>
  <c r="A1121" i="16" s="1"/>
  <c r="A1122" i="16" s="1"/>
  <c r="A1123" i="16" s="1"/>
  <c r="A1124" i="16" s="1"/>
  <c r="A1125" i="16" s="1"/>
  <c r="A1126" i="16" s="1"/>
  <c r="A1127" i="16" s="1"/>
  <c r="A1128" i="16" s="1"/>
  <c r="A1129" i="16" s="1"/>
  <c r="A1130" i="16" s="1"/>
  <c r="A1131" i="16" s="1"/>
  <c r="A1132" i="16" s="1"/>
  <c r="A1133" i="16" s="1"/>
  <c r="A1134" i="16" s="1"/>
  <c r="A1135" i="16" s="1"/>
  <c r="A1136" i="16" s="1"/>
  <c r="A1137" i="16" s="1"/>
  <c r="A1138" i="16" s="1"/>
  <c r="A1139" i="16" s="1"/>
  <c r="A1140" i="16" s="1"/>
  <c r="A1141" i="16" s="1"/>
  <c r="A1142" i="16" s="1"/>
  <c r="A1143" i="16" s="1"/>
  <c r="A1144" i="16" s="1"/>
  <c r="A1145" i="16" s="1"/>
  <c r="A1147" i="16" s="1"/>
  <c r="A1148" i="16" s="1"/>
  <c r="A1149" i="16" s="1"/>
  <c r="A1150" i="16" s="1"/>
  <c r="A1151" i="16" s="1"/>
  <c r="A1152" i="16" s="1"/>
  <c r="A1153" i="16" s="1"/>
  <c r="A1154" i="16" s="1"/>
  <c r="A1156" i="16" s="1"/>
  <c r="A1157" i="16" s="1"/>
  <c r="A1158" i="16" s="1"/>
  <c r="A1159" i="16" s="1"/>
  <c r="A1160" i="16" s="1"/>
  <c r="A1161" i="16" s="1"/>
  <c r="A1162" i="16" s="1"/>
  <c r="A1163" i="16" s="1"/>
  <c r="A1164" i="16" s="1"/>
  <c r="A1165" i="16" s="1"/>
  <c r="A1166" i="16" s="1"/>
  <c r="A1167" i="16" s="1"/>
  <c r="A1168" i="16" s="1"/>
  <c r="A1169" i="16" s="1"/>
  <c r="A1170" i="16" s="1"/>
  <c r="A1171" i="16" s="1"/>
  <c r="A1172" i="16" s="1"/>
  <c r="A1173" i="16" s="1"/>
  <c r="A1174" i="16" s="1"/>
  <c r="A1175" i="16" s="1"/>
  <c r="A1176" i="16" s="1"/>
  <c r="A1177" i="16" s="1"/>
  <c r="A1178" i="16" s="1"/>
  <c r="A1179" i="16" s="1"/>
  <c r="A1180" i="16" s="1"/>
  <c r="A1181" i="16" s="1"/>
  <c r="A1182" i="16" s="1"/>
  <c r="A1183" i="16" s="1"/>
  <c r="A1184" i="16" s="1"/>
  <c r="A1185" i="16" s="1"/>
  <c r="A1186" i="16" s="1"/>
  <c r="A1187" i="16" s="1"/>
  <c r="A1188" i="16" s="1"/>
  <c r="A1189" i="16" s="1"/>
  <c r="A1190" i="16" s="1"/>
  <c r="A1191" i="16" s="1"/>
  <c r="A1192" i="16" s="1"/>
  <c r="A1193" i="16" s="1"/>
  <c r="A1194" i="16" s="1"/>
  <c r="A1195" i="16" s="1"/>
  <c r="A1196" i="16" s="1"/>
  <c r="A1197" i="16" s="1"/>
  <c r="A1198" i="16" s="1"/>
  <c r="A1199" i="16" s="1"/>
  <c r="A1200" i="16" s="1"/>
  <c r="A1201" i="16" s="1"/>
  <c r="A1202" i="16" s="1"/>
  <c r="A1203" i="16" s="1"/>
  <c r="A1204" i="16" s="1"/>
  <c r="A1205" i="16" s="1"/>
  <c r="A1206" i="16" s="1"/>
  <c r="A1207" i="16" s="1"/>
  <c r="A1208" i="16" s="1"/>
  <c r="A1210" i="16" s="1"/>
  <c r="A1211" i="16" s="1"/>
  <c r="A1212" i="16" s="1"/>
  <c r="A1213" i="16" s="1"/>
  <c r="A1214" i="16" s="1"/>
  <c r="A1215" i="16" s="1"/>
  <c r="A1216" i="16" s="1"/>
  <c r="A1217" i="16" s="1"/>
  <c r="A1219" i="16" s="1"/>
  <c r="A1220" i="16" s="1"/>
  <c r="A1221" i="16" s="1"/>
  <c r="A1222" i="16" s="1"/>
  <c r="A1223" i="16" s="1"/>
  <c r="A1224" i="16" s="1"/>
  <c r="A1225" i="16" s="1"/>
  <c r="A1226" i="16" s="1"/>
  <c r="A1227" i="16" s="1"/>
  <c r="A1228" i="16" s="1"/>
  <c r="A1229" i="16" s="1"/>
  <c r="A1230" i="16" s="1"/>
  <c r="A1231" i="16" s="1"/>
  <c r="A1232" i="16" s="1"/>
  <c r="A1233" i="16" s="1"/>
  <c r="A1234" i="16" s="1"/>
  <c r="A1235" i="16" s="1"/>
  <c r="A1236" i="16" s="1"/>
  <c r="A1237" i="16" s="1"/>
  <c r="A1238" i="16" s="1"/>
  <c r="A1239" i="16" s="1"/>
  <c r="A1240" i="16" s="1"/>
  <c r="A1241" i="16" s="1"/>
  <c r="A1242" i="16" s="1"/>
  <c r="A1243" i="16" s="1"/>
  <c r="A1244" i="16" s="1"/>
  <c r="A1245" i="16" s="1"/>
  <c r="A1247" i="16" s="1"/>
  <c r="A1248" i="16" s="1"/>
  <c r="A1249" i="16" s="1"/>
  <c r="A1250" i="16" s="1"/>
  <c r="A1251" i="16" s="1"/>
  <c r="A1252" i="16" s="1"/>
  <c r="A1253" i="16" s="1"/>
  <c r="A1254" i="16" s="1"/>
  <c r="A1256" i="16" s="1"/>
  <c r="A1257" i="16" s="1"/>
  <c r="A1258" i="16" s="1"/>
  <c r="A1259" i="16" s="1"/>
  <c r="A1260" i="16" s="1"/>
  <c r="A1261" i="16" s="1"/>
  <c r="A1262" i="16" s="1"/>
  <c r="A1264" i="16" s="1"/>
  <c r="A1265" i="16" s="1"/>
  <c r="A1267" i="16" s="1"/>
  <c r="A1268" i="16" s="1"/>
  <c r="A1269" i="16" s="1"/>
  <c r="A1270" i="16" s="1"/>
  <c r="A1272" i="16" s="1"/>
  <c r="A1273" i="16" s="1"/>
  <c r="A1274" i="16" s="1"/>
  <c r="A1275" i="16" s="1"/>
  <c r="A1278" i="16" s="1"/>
  <c r="A1279" i="16" s="1"/>
  <c r="A1280" i="16" s="1"/>
  <c r="A1281" i="16" s="1"/>
  <c r="A1282" i="16" s="1"/>
  <c r="A1285" i="16" s="1"/>
  <c r="A1286" i="16" s="1"/>
  <c r="A1287" i="16" s="1"/>
  <c r="A1288" i="16" s="1"/>
  <c r="A1289" i="16" s="1"/>
  <c r="A1290" i="16" s="1"/>
  <c r="A1291" i="16" s="1"/>
  <c r="A1292" i="16" s="1"/>
  <c r="A1293" i="16" s="1"/>
  <c r="A1294" i="16" s="1"/>
  <c r="A1295" i="16" s="1"/>
  <c r="A1296" i="16" s="1"/>
  <c r="A1297" i="16" s="1"/>
  <c r="A1298" i="16" s="1"/>
  <c r="A1299" i="16" s="1"/>
  <c r="A1300" i="16" s="1"/>
  <c r="A1301" i="16" s="1"/>
  <c r="A1302" i="16" s="1"/>
  <c r="A1303" i="16" s="1"/>
  <c r="A1304" i="16" s="1"/>
  <c r="A1305" i="16" s="1"/>
  <c r="A1306" i="16" s="1"/>
  <c r="A1307" i="16" s="1"/>
  <c r="A1308" i="16" s="1"/>
  <c r="A1309" i="16" s="1"/>
  <c r="A1310" i="16" s="1"/>
  <c r="A1311" i="16" s="1"/>
  <c r="A1312" i="16" s="1"/>
  <c r="A1313" i="16" s="1"/>
  <c r="A1314" i="16" s="1"/>
  <c r="A1315" i="16" s="1"/>
  <c r="A1316" i="16" s="1"/>
  <c r="A1317" i="16" s="1"/>
  <c r="A1318" i="16" s="1"/>
  <c r="A1319" i="16" s="1"/>
  <c r="A1320" i="16" s="1"/>
  <c r="A1321" i="16" s="1"/>
  <c r="A1322" i="16" s="1"/>
  <c r="A1323" i="16" s="1"/>
  <c r="A1324" i="16" s="1"/>
  <c r="A1325" i="16" s="1"/>
  <c r="A1326" i="16" s="1"/>
  <c r="A1327" i="16" s="1"/>
  <c r="A1328" i="16" s="1"/>
  <c r="A1329" i="16" s="1"/>
  <c r="A1330" i="16" s="1"/>
  <c r="A1331" i="16" s="1"/>
  <c r="A1332" i="16" s="1"/>
  <c r="A1333" i="16" s="1"/>
  <c r="A1334" i="16" s="1"/>
  <c r="A1335" i="16" s="1"/>
  <c r="A1336" i="16" s="1"/>
  <c r="A1337" i="16" s="1"/>
  <c r="A1338" i="16" s="1"/>
  <c r="A1339" i="16" s="1"/>
  <c r="A1340" i="16" s="1"/>
  <c r="A1341" i="16" s="1"/>
  <c r="A1342" i="16" s="1"/>
  <c r="A1343" i="16" s="1"/>
  <c r="A1344" i="16" s="1"/>
  <c r="A1345" i="16" s="1"/>
  <c r="A1346" i="16" s="1"/>
  <c r="A1347" i="16" s="1"/>
  <c r="A1348" i="16" s="1"/>
  <c r="A1349" i="16" s="1"/>
  <c r="A1350" i="16" s="1"/>
  <c r="A1351" i="16" s="1"/>
  <c r="A1352" i="16" s="1"/>
  <c r="A1353" i="16" s="1"/>
  <c r="A1354" i="16" s="1"/>
  <c r="A1355" i="16" s="1"/>
  <c r="A1356" i="16" s="1"/>
  <c r="A1357" i="16" s="1"/>
  <c r="A1358" i="16" s="1"/>
  <c r="A1359" i="16" s="1"/>
  <c r="A1360" i="16" s="1"/>
  <c r="A1361" i="16" s="1"/>
  <c r="A1362" i="16" s="1"/>
  <c r="A1363" i="16" s="1"/>
  <c r="A1364" i="16" s="1"/>
  <c r="A1365" i="16" s="1"/>
  <c r="A1366" i="16" s="1"/>
  <c r="A1367" i="16" s="1"/>
  <c r="A1368" i="16" s="1"/>
  <c r="A1369" i="16" s="1"/>
  <c r="A1370" i="16" s="1"/>
  <c r="A1371" i="16" s="1"/>
  <c r="A1372" i="16" s="1"/>
  <c r="A1373" i="16" s="1"/>
  <c r="A1374" i="16" s="1"/>
  <c r="A1375" i="16" s="1"/>
  <c r="A1376" i="16" s="1"/>
  <c r="A1377" i="16" s="1"/>
  <c r="A1378" i="16" s="1"/>
  <c r="A1379" i="16" s="1"/>
  <c r="A1380" i="16" s="1"/>
  <c r="A1381" i="16" s="1"/>
  <c r="A1382" i="16" s="1"/>
  <c r="A1383" i="16" s="1"/>
  <c r="A1384" i="16" s="1"/>
  <c r="A1385" i="16" s="1"/>
  <c r="A1386" i="16" s="1"/>
  <c r="A1387" i="16" s="1"/>
  <c r="A1388" i="16" s="1"/>
  <c r="A1389" i="16" s="1"/>
  <c r="A1390" i="16" s="1"/>
  <c r="A1391" i="16" s="1"/>
  <c r="A1392" i="16" s="1"/>
  <c r="A1393" i="16" s="1"/>
  <c r="A1394" i="16" s="1"/>
  <c r="A1395" i="16" s="1"/>
  <c r="A1396" i="16" s="1"/>
  <c r="A1397" i="16" s="1"/>
  <c r="A1398" i="16" s="1"/>
  <c r="A1399" i="16" s="1"/>
  <c r="A1400" i="16" s="1"/>
  <c r="A1401" i="16" s="1"/>
  <c r="A1402" i="16" s="1"/>
  <c r="A1403" i="16" s="1"/>
  <c r="A1404" i="16" s="1"/>
  <c r="A1405" i="16" s="1"/>
  <c r="A1406" i="16" s="1"/>
  <c r="A1407" i="16" s="1"/>
  <c r="A1408" i="16" s="1"/>
  <c r="A1409" i="16" s="1"/>
  <c r="A1410" i="16" s="1"/>
  <c r="A1411" i="16" s="1"/>
  <c r="A1412" i="16" s="1"/>
  <c r="A1413" i="16" s="1"/>
  <c r="A1414" i="16" s="1"/>
  <c r="A1415" i="16" s="1"/>
  <c r="A1416" i="16" s="1"/>
  <c r="A1417" i="16" s="1"/>
  <c r="A1418" i="16" s="1"/>
  <c r="A1419" i="16" s="1"/>
  <c r="A1420" i="16" s="1"/>
  <c r="A1421" i="16" s="1"/>
  <c r="A1422" i="16" s="1"/>
  <c r="A1423" i="16" s="1"/>
  <c r="A1424" i="16" s="1"/>
  <c r="A1425" i="16" s="1"/>
  <c r="A1426" i="16" s="1"/>
  <c r="A1427" i="16" s="1"/>
  <c r="A1428" i="16" s="1"/>
  <c r="A1429" i="16" s="1"/>
  <c r="A1430" i="16" s="1"/>
  <c r="A1431" i="16" s="1"/>
  <c r="A1432" i="16" s="1"/>
  <c r="A1433" i="16" s="1"/>
  <c r="A1434" i="16" s="1"/>
  <c r="A1435" i="16" s="1"/>
  <c r="A1436" i="16" s="1"/>
  <c r="A1437" i="16" s="1"/>
  <c r="A1438" i="16" s="1"/>
  <c r="A1439" i="16" s="1"/>
  <c r="A1440" i="16" s="1"/>
  <c r="A1441" i="16" s="1"/>
  <c r="A1442" i="16" s="1"/>
  <c r="A1443" i="16" s="1"/>
  <c r="A1444" i="16" s="1"/>
  <c r="A1445" i="16" s="1"/>
  <c r="A1446" i="16" s="1"/>
  <c r="A1447" i="16" s="1"/>
  <c r="A1448" i="16" s="1"/>
  <c r="A1449" i="16" s="1"/>
  <c r="A1450" i="16" s="1"/>
  <c r="A1451" i="16" s="1"/>
  <c r="A1452" i="16" s="1"/>
  <c r="A1453" i="16" s="1"/>
  <c r="A1454" i="16" s="1"/>
  <c r="A1455" i="16" s="1"/>
  <c r="A1456" i="16" s="1"/>
  <c r="A1457" i="16" s="1"/>
  <c r="A1458" i="16" s="1"/>
  <c r="A1459" i="16" s="1"/>
  <c r="A1460" i="16" s="1"/>
  <c r="A1461" i="16" s="1"/>
  <c r="A1462" i="16" s="1"/>
  <c r="A1463" i="16" s="1"/>
  <c r="A1464" i="16" s="1"/>
  <c r="A1465" i="16" s="1"/>
  <c r="A1466" i="16" s="1"/>
  <c r="A1467" i="16" s="1"/>
  <c r="A1468" i="16" s="1"/>
  <c r="A1469" i="16" s="1"/>
  <c r="A1470" i="16" s="1"/>
  <c r="A1471" i="16" s="1"/>
  <c r="A1472" i="16" s="1"/>
  <c r="A1473" i="16" s="1"/>
  <c r="A1474" i="16" s="1"/>
  <c r="A1475" i="16" s="1"/>
  <c r="A1476" i="16" s="1"/>
  <c r="A1477" i="16" s="1"/>
  <c r="A1478" i="16" s="1"/>
  <c r="A1479" i="16" s="1"/>
  <c r="A1480" i="16" s="1"/>
  <c r="A1481" i="16" s="1"/>
  <c r="A1482" i="16" s="1"/>
  <c r="A1483" i="16" s="1"/>
  <c r="A1484" i="16" s="1"/>
  <c r="A1485" i="16" s="1"/>
  <c r="A1486" i="16" s="1"/>
  <c r="A1488" i="16" s="1"/>
  <c r="A1489" i="16" s="1"/>
  <c r="A1490" i="16" s="1"/>
  <c r="A1491" i="16" s="1"/>
  <c r="A1492" i="16" s="1"/>
  <c r="A1493" i="16" s="1"/>
  <c r="A1494" i="16" s="1"/>
  <c r="A1495" i="16" s="1"/>
  <c r="A1496" i="16" s="1"/>
  <c r="A1497" i="16" s="1"/>
  <c r="A1498" i="16" s="1"/>
  <c r="A1499" i="16" s="1"/>
  <c r="A1500" i="16" s="1"/>
  <c r="A1501" i="16" s="1"/>
  <c r="A1502" i="16" s="1"/>
  <c r="A1503" i="16" s="1"/>
  <c r="A1504" i="16" s="1"/>
  <c r="A1505" i="16" s="1"/>
  <c r="A1506" i="16" s="1"/>
  <c r="A1507" i="16" s="1"/>
  <c r="A1508" i="16" s="1"/>
  <c r="A1509" i="16" s="1"/>
  <c r="A1510" i="16" s="1"/>
  <c r="A1511" i="16" s="1"/>
  <c r="A1512" i="16" s="1"/>
  <c r="A1513" i="16" s="1"/>
  <c r="A1514" i="16" s="1"/>
  <c r="A1515" i="16" s="1"/>
  <c r="A1516" i="16" s="1"/>
  <c r="A1517" i="16" s="1"/>
  <c r="A1518" i="16" s="1"/>
  <c r="A1519" i="16" s="1"/>
  <c r="A1520" i="16" s="1"/>
  <c r="A1523" i="16" s="1"/>
  <c r="A1524" i="16" s="1"/>
  <c r="A1525" i="16" s="1"/>
  <c r="A1526" i="16" s="1"/>
  <c r="A1527" i="16" s="1"/>
  <c r="A1528" i="16" s="1"/>
  <c r="A1529" i="16" s="1"/>
  <c r="A1530" i="16" s="1"/>
  <c r="A1531" i="16" s="1"/>
  <c r="A1532" i="16" s="1"/>
  <c r="A1533" i="16" s="1"/>
  <c r="A1534" i="16" s="1"/>
  <c r="A1535" i="16" s="1"/>
  <c r="A1536" i="16" s="1"/>
  <c r="A1537" i="16" s="1"/>
  <c r="A1538" i="16" s="1"/>
  <c r="A1539" i="16" s="1"/>
  <c r="A1540" i="16" s="1"/>
  <c r="A1541" i="16" s="1"/>
  <c r="A1542" i="16" s="1"/>
  <c r="A1543" i="16" s="1"/>
  <c r="A1544" i="16" s="1"/>
  <c r="A1545" i="16" s="1"/>
  <c r="A1546" i="16" s="1"/>
  <c r="A1547" i="16" s="1"/>
  <c r="A1548" i="16" s="1"/>
  <c r="A1549" i="16" s="1"/>
  <c r="A1550" i="16" s="1"/>
  <c r="A1551" i="16" s="1"/>
  <c r="A1552" i="16" s="1"/>
  <c r="A1553" i="16" s="1"/>
  <c r="A1554" i="16" s="1"/>
  <c r="A1555" i="16" s="1"/>
  <c r="A1556" i="16" s="1"/>
  <c r="A1557" i="16" s="1"/>
  <c r="A1558" i="16" s="1"/>
  <c r="A1559" i="16" s="1"/>
  <c r="A1560" i="16" s="1"/>
  <c r="A1561" i="16" s="1"/>
  <c r="A1562" i="16" s="1"/>
  <c r="A1563" i="16" s="1"/>
  <c r="A1564" i="16" s="1"/>
  <c r="A1565" i="16" s="1"/>
  <c r="A1566" i="16" s="1"/>
  <c r="A1567" i="16" s="1"/>
  <c r="A1568" i="16" s="1"/>
  <c r="A1569" i="16" s="1"/>
  <c r="A1570" i="16" s="1"/>
  <c r="A1571" i="16" s="1"/>
  <c r="A1572" i="16" s="1"/>
  <c r="A1573" i="16" s="1"/>
  <c r="A1574" i="16" s="1"/>
  <c r="A1575" i="16" s="1"/>
  <c r="A1576" i="16" s="1"/>
  <c r="A1577" i="16" s="1"/>
  <c r="A1578" i="16" s="1"/>
  <c r="A1579" i="16" s="1"/>
  <c r="A1580" i="16" s="1"/>
  <c r="A1581" i="16" s="1"/>
  <c r="A1582" i="16" s="1"/>
  <c r="A1583" i="16" s="1"/>
  <c r="A1584" i="16" s="1"/>
  <c r="A1585" i="16" s="1"/>
  <c r="A1586" i="16" s="1"/>
  <c r="A1587" i="16" s="1"/>
  <c r="A1588" i="16" s="1"/>
  <c r="A1589" i="16" s="1"/>
  <c r="A1590" i="16" s="1"/>
  <c r="A1591" i="16" s="1"/>
  <c r="A1592" i="16" s="1"/>
  <c r="A1593" i="16" s="1"/>
  <c r="A1594" i="16" s="1"/>
  <c r="A1595" i="16" s="1"/>
  <c r="A1596" i="16" s="1"/>
  <c r="A1597" i="16" s="1"/>
  <c r="A1598" i="16" s="1"/>
  <c r="A1599" i="16" s="1"/>
  <c r="A1600" i="16" s="1"/>
  <c r="A1601" i="16" s="1"/>
  <c r="A1602" i="16" s="1"/>
  <c r="A1603" i="16" s="1"/>
  <c r="A1604" i="16" s="1"/>
  <c r="A1605" i="16" s="1"/>
  <c r="A1606" i="16" s="1"/>
  <c r="A1607" i="16" s="1"/>
  <c r="A1608" i="16" s="1"/>
  <c r="A1609" i="16" s="1"/>
  <c r="A1610" i="16" s="1"/>
  <c r="A1611" i="16" s="1"/>
  <c r="A1612" i="16" s="1"/>
  <c r="A1613" i="16" s="1"/>
  <c r="A1614" i="16" s="1"/>
  <c r="A1615" i="16" s="1"/>
  <c r="A1616" i="16" s="1"/>
  <c r="A1617" i="16" s="1"/>
  <c r="A1618" i="16" s="1"/>
  <c r="A1619" i="16" s="1"/>
  <c r="A1620" i="16" s="1"/>
  <c r="A1621" i="16" s="1"/>
  <c r="A1622" i="16" s="1"/>
  <c r="A1623" i="16" s="1"/>
  <c r="A1624" i="16" s="1"/>
  <c r="A1625" i="16" s="1"/>
  <c r="A1626" i="16" s="1"/>
  <c r="A1627" i="16" s="1"/>
  <c r="A1628" i="16" s="1"/>
  <c r="A1629" i="16" s="1"/>
  <c r="A1630" i="16" s="1"/>
  <c r="A1631" i="16" s="1"/>
  <c r="A1632" i="16" s="1"/>
  <c r="A1633" i="16" s="1"/>
  <c r="A1634" i="16" s="1"/>
  <c r="A1635" i="16" s="1"/>
  <c r="A1636" i="16" s="1"/>
  <c r="A1637" i="16" s="1"/>
  <c r="A1638" i="16" s="1"/>
  <c r="A1639" i="16" s="1"/>
  <c r="A1640" i="16" s="1"/>
  <c r="A1641" i="16" s="1"/>
  <c r="A1642" i="16" s="1"/>
  <c r="A1643" i="16" s="1"/>
  <c r="A1644" i="16" s="1"/>
  <c r="A1645" i="16" s="1"/>
  <c r="A1646" i="16" s="1"/>
  <c r="A1647" i="16" s="1"/>
  <c r="A1648" i="16" s="1"/>
  <c r="A1649" i="16" s="1"/>
  <c r="A1650" i="16" s="1"/>
  <c r="A1651" i="16" s="1"/>
  <c r="A1652" i="16" s="1"/>
  <c r="A1653" i="16" s="1"/>
  <c r="A1654" i="16" s="1"/>
  <c r="A1655" i="16" s="1"/>
  <c r="A1656" i="16" s="1"/>
  <c r="A1657" i="16" s="1"/>
  <c r="A1658" i="16" s="1"/>
  <c r="A1659" i="16" s="1"/>
  <c r="A1660" i="16" s="1"/>
  <c r="A1661" i="16" s="1"/>
  <c r="A1662" i="16" s="1"/>
  <c r="A1663" i="16" s="1"/>
  <c r="A1664" i="16" s="1"/>
  <c r="A1665" i="16" s="1"/>
  <c r="A1666" i="16" s="1"/>
  <c r="A1667" i="16" s="1"/>
  <c r="A1668" i="16" s="1"/>
  <c r="A1669" i="16" s="1"/>
  <c r="A1670" i="16" s="1"/>
  <c r="A1671" i="16" s="1"/>
  <c r="A1672" i="16" s="1"/>
  <c r="A1673" i="16" s="1"/>
  <c r="A1674" i="16" s="1"/>
  <c r="A1676" i="16" s="1"/>
  <c r="A1677" i="16" s="1"/>
  <c r="A1678" i="16" s="1"/>
  <c r="A1679" i="16" s="1"/>
  <c r="A1680" i="16" s="1"/>
  <c r="A1681" i="16" s="1"/>
  <c r="A1682" i="16" s="1"/>
  <c r="A1684" i="16" s="1"/>
  <c r="A1685" i="16" s="1"/>
  <c r="A1686" i="16" s="1"/>
  <c r="A1687" i="16" s="1"/>
  <c r="A1688" i="16" s="1"/>
  <c r="A1689" i="16" s="1"/>
  <c r="A1690" i="16" s="1"/>
  <c r="A1691" i="16" s="1"/>
  <c r="A1692" i="16" s="1"/>
  <c r="A1693" i="16" s="1"/>
  <c r="A1694" i="16" s="1"/>
  <c r="A1695" i="16" s="1"/>
  <c r="A1696" i="16" s="1"/>
  <c r="A1697" i="16" s="1"/>
  <c r="A1698" i="16" s="1"/>
  <c r="A1699" i="16" s="1"/>
  <c r="A1700" i="16" s="1"/>
  <c r="A1701" i="16" s="1"/>
  <c r="A1702" i="16" s="1"/>
  <c r="A1703" i="16" s="1"/>
  <c r="A1704" i="16" s="1"/>
  <c r="A1705" i="16" s="1"/>
  <c r="A1706" i="16" s="1"/>
  <c r="A1707" i="16" s="1"/>
  <c r="A1708" i="16" s="1"/>
  <c r="A1709" i="16" s="1"/>
  <c r="A1710" i="16" s="1"/>
  <c r="A1711" i="16" s="1"/>
  <c r="A1712" i="16" s="1"/>
  <c r="A1713" i="16" s="1"/>
  <c r="A1714" i="16" s="1"/>
  <c r="A1715" i="16" s="1"/>
  <c r="A1716" i="16" s="1"/>
  <c r="A1717" i="16" s="1"/>
  <c r="A1718" i="16" s="1"/>
  <c r="A1719" i="16" s="1"/>
  <c r="A1720" i="16" s="1"/>
  <c r="A1721" i="16" s="1"/>
  <c r="A1722" i="16" s="1"/>
  <c r="A1723" i="16" s="1"/>
  <c r="A1724" i="16" s="1"/>
  <c r="A1725" i="16" s="1"/>
  <c r="A1726" i="16" s="1"/>
  <c r="A1727" i="16" s="1"/>
  <c r="A1728" i="16" s="1"/>
  <c r="A1729" i="16" s="1"/>
  <c r="A1730" i="16" s="1"/>
  <c r="A1731" i="16" s="1"/>
  <c r="A1732" i="16" s="1"/>
  <c r="A1733" i="16" s="1"/>
  <c r="A1734" i="16" s="1"/>
  <c r="A1735" i="16" s="1"/>
  <c r="A1736" i="16" s="1"/>
  <c r="A1737" i="16" s="1"/>
  <c r="A1738" i="16" s="1"/>
  <c r="A1739" i="16" s="1"/>
  <c r="A1740" i="16" s="1"/>
  <c r="A1741" i="16" s="1"/>
  <c r="A1742" i="16" s="1"/>
  <c r="A1743" i="16" s="1"/>
  <c r="A1744" i="16" s="1"/>
  <c r="A1745" i="16" s="1"/>
  <c r="A1746" i="16" s="1"/>
  <c r="A1747" i="16" s="1"/>
  <c r="A1748" i="16" s="1"/>
  <c r="A1749" i="16" s="1"/>
  <c r="A1750" i="16" s="1"/>
  <c r="A1751" i="16" s="1"/>
  <c r="A1752" i="16" s="1"/>
  <c r="A1753" i="16" s="1"/>
  <c r="A1754" i="16" s="1"/>
  <c r="A1755" i="16" s="1"/>
  <c r="A1756" i="16" s="1"/>
  <c r="A1757" i="16" s="1"/>
  <c r="A1758" i="16" s="1"/>
  <c r="A1759" i="16" s="1"/>
  <c r="A1760" i="16" s="1"/>
  <c r="A1761" i="16" s="1"/>
  <c r="A1762" i="16" s="1"/>
  <c r="A1763" i="16" s="1"/>
  <c r="A1764" i="16" s="1"/>
  <c r="A1765" i="16" s="1"/>
  <c r="A1766" i="16" s="1"/>
  <c r="A1767" i="16" s="1"/>
  <c r="A1768" i="16" s="1"/>
  <c r="A1769" i="16" s="1"/>
  <c r="A1770" i="16" s="1"/>
  <c r="A1771" i="16" s="1"/>
  <c r="A1772" i="16" s="1"/>
  <c r="A1773" i="16" s="1"/>
  <c r="A1774" i="16" s="1"/>
  <c r="A1775" i="16" s="1"/>
  <c r="A1776" i="16" s="1"/>
  <c r="A1777" i="16" s="1"/>
  <c r="A1778" i="16" s="1"/>
  <c r="A1779" i="16" s="1"/>
  <c r="A1780" i="16" s="1"/>
  <c r="A1781" i="16" s="1"/>
  <c r="A1782" i="16" s="1"/>
  <c r="A1783" i="16" s="1"/>
  <c r="A1784" i="16" s="1"/>
  <c r="A1785" i="16" s="1"/>
  <c r="A1786" i="16" s="1"/>
  <c r="A1787" i="16" s="1"/>
  <c r="A1788" i="16" s="1"/>
  <c r="A1789" i="16" s="1"/>
  <c r="A1790" i="16" s="1"/>
  <c r="A1791" i="16" s="1"/>
  <c r="A1792" i="16" s="1"/>
  <c r="A1793" i="16" s="1"/>
  <c r="A1794" i="16" s="1"/>
  <c r="A1795" i="16" s="1"/>
  <c r="A1796" i="16" s="1"/>
  <c r="A1797" i="16" s="1"/>
  <c r="A1798" i="16" s="1"/>
  <c r="A1799" i="16" s="1"/>
  <c r="A1800" i="16" s="1"/>
  <c r="A1801" i="16" s="1"/>
  <c r="A1802" i="16" s="1"/>
  <c r="A1804" i="16" s="1"/>
  <c r="A1805" i="16" s="1"/>
  <c r="A1806" i="16" s="1"/>
  <c r="A1807" i="16" s="1"/>
  <c r="A1808" i="16" s="1"/>
  <c r="A1809" i="16" s="1"/>
  <c r="A1810" i="16" s="1"/>
  <c r="A1811" i="16" s="1"/>
  <c r="A1812" i="16" s="1"/>
  <c r="A1813" i="16" s="1"/>
  <c r="A1814" i="16" s="1"/>
  <c r="A1815" i="16" s="1"/>
  <c r="A1816" i="16" s="1"/>
  <c r="A1817" i="16" s="1"/>
  <c r="A1818" i="16" s="1"/>
  <c r="A1819" i="16" s="1"/>
  <c r="A1820" i="16" s="1"/>
  <c r="A1821" i="16" s="1"/>
  <c r="A1822" i="16" s="1"/>
  <c r="A1823" i="16" s="1"/>
  <c r="A1824" i="16" s="1"/>
  <c r="A1825" i="16" s="1"/>
  <c r="A1826" i="16" s="1"/>
  <c r="A1827" i="16" s="1"/>
  <c r="A1828" i="16" s="1"/>
  <c r="A1829" i="16" s="1"/>
  <c r="A1830" i="16" s="1"/>
  <c r="A1831" i="16" s="1"/>
  <c r="A1832" i="16" s="1"/>
  <c r="A1833" i="16" s="1"/>
  <c r="A1834" i="16" s="1"/>
  <c r="A1836" i="16" s="1"/>
  <c r="A1837" i="16" s="1"/>
  <c r="A1838" i="16" s="1"/>
  <c r="A1840" i="16" s="1"/>
  <c r="A1841" i="16" s="1"/>
  <c r="A1842" i="16" s="1"/>
  <c r="A1843" i="16" s="1"/>
  <c r="A1844" i="16" s="1"/>
  <c r="A1845" i="16" s="1"/>
  <c r="A1846" i="16" s="1"/>
  <c r="A1847" i="16" s="1"/>
  <c r="A1848" i="16" s="1"/>
  <c r="A1849" i="16" s="1"/>
  <c r="A1850" i="16" s="1"/>
  <c r="A1851" i="16" s="1"/>
  <c r="A1852" i="16" s="1"/>
  <c r="A1854" i="16" s="1"/>
  <c r="A1855" i="16" s="1"/>
  <c r="A1856" i="16" s="1"/>
  <c r="A1857" i="16" s="1"/>
  <c r="A1858" i="16" s="1"/>
  <c r="A1859" i="16" s="1"/>
  <c r="A1860" i="16" s="1"/>
  <c r="A1861" i="16" s="1"/>
  <c r="A1862" i="16" s="1"/>
  <c r="A1863" i="16" s="1"/>
  <c r="A1864" i="16" s="1"/>
  <c r="A1865" i="16" s="1"/>
  <c r="A1866" i="16" s="1"/>
  <c r="A1867" i="16" s="1"/>
  <c r="A1868" i="16" s="1"/>
  <c r="A1869" i="16" s="1"/>
  <c r="A1870" i="16" s="1"/>
  <c r="A1871" i="16" s="1"/>
  <c r="A1872" i="16" s="1"/>
  <c r="A1873" i="16" s="1"/>
  <c r="A1874" i="16" s="1"/>
  <c r="A1875" i="16" s="1"/>
  <c r="A1876" i="16" s="1"/>
  <c r="A1877" i="16" s="1"/>
  <c r="A1878" i="16" s="1"/>
  <c r="A1879" i="16" s="1"/>
  <c r="A1880" i="16" s="1"/>
  <c r="A1881" i="16" s="1"/>
  <c r="A1882" i="16" s="1"/>
  <c r="A1883" i="16" s="1"/>
  <c r="A1884" i="16" s="1"/>
  <c r="A1885" i="16" s="1"/>
  <c r="A1886" i="16" s="1"/>
  <c r="A1887" i="16" s="1"/>
  <c r="A1888" i="16" s="1"/>
  <c r="A1889" i="16" s="1"/>
  <c r="A1890" i="16" s="1"/>
  <c r="A1891" i="16" s="1"/>
  <c r="A1892" i="16" s="1"/>
  <c r="A1893" i="16" s="1"/>
  <c r="A1894" i="16" s="1"/>
  <c r="A1895" i="16" s="1"/>
  <c r="A1896" i="16" s="1"/>
  <c r="A1897" i="16" s="1"/>
  <c r="A1899" i="16" s="1"/>
  <c r="A1900" i="16" s="1"/>
  <c r="A1901" i="16" s="1"/>
  <c r="A1902" i="16" s="1"/>
  <c r="A1905" i="16" s="1"/>
  <c r="A1906" i="16" s="1"/>
  <c r="A1907" i="16" s="1"/>
  <c r="A1908" i="16" s="1"/>
  <c r="A1909" i="16" s="1"/>
  <c r="A1910" i="16" s="1"/>
  <c r="A1911" i="16" s="1"/>
  <c r="A1912" i="16" s="1"/>
  <c r="A1913" i="16" s="1"/>
  <c r="A1914" i="16" s="1"/>
  <c r="A1915" i="16" s="1"/>
  <c r="A1916" i="16" s="1"/>
  <c r="A1917" i="16" s="1"/>
  <c r="A1918" i="16" s="1"/>
  <c r="A1919" i="16" s="1"/>
  <c r="A1920" i="16" s="1"/>
  <c r="A1921" i="16" s="1"/>
  <c r="A1922" i="16" s="1"/>
  <c r="A1923" i="16" s="1"/>
  <c r="A1924" i="16" s="1"/>
  <c r="A1925" i="16" s="1"/>
  <c r="A1926" i="16" s="1"/>
  <c r="A1927" i="16" s="1"/>
  <c r="A1928" i="16" s="1"/>
  <c r="A1929" i="16" s="1"/>
  <c r="A1930" i="16" s="1"/>
  <c r="A1931" i="16" s="1"/>
  <c r="A1932" i="16" s="1"/>
  <c r="A1933" i="16" s="1"/>
  <c r="A1934" i="16" s="1"/>
  <c r="A1935" i="16" s="1"/>
  <c r="A1936" i="16" s="1"/>
  <c r="A1937" i="16" s="1"/>
  <c r="A1938" i="16" s="1"/>
  <c r="A1939" i="16" s="1"/>
  <c r="A1940" i="16" s="1"/>
  <c r="A1941" i="16" s="1"/>
  <c r="A1942" i="16" s="1"/>
  <c r="A1943" i="16" s="1"/>
  <c r="A1944" i="16" s="1"/>
  <c r="A1945" i="16" s="1"/>
  <c r="A1946" i="16" s="1"/>
  <c r="A1947" i="16" s="1"/>
  <c r="A1948" i="16" s="1"/>
  <c r="A1949" i="16" s="1"/>
  <c r="A1950" i="16" s="1"/>
  <c r="A1951" i="16" s="1"/>
  <c r="A1953" i="16" s="1"/>
  <c r="A1954" i="16" s="1"/>
  <c r="A1955" i="16" s="1"/>
  <c r="A1956" i="16" s="1"/>
  <c r="A1957" i="16" s="1"/>
  <c r="A1958" i="16" s="1"/>
  <c r="A1959" i="16" s="1"/>
  <c r="A1960" i="16" s="1"/>
  <c r="A1961" i="16" s="1"/>
  <c r="A1962" i="16" s="1"/>
  <c r="A1963" i="16" s="1"/>
  <c r="A1964" i="16" s="1"/>
  <c r="A1965" i="16" s="1"/>
  <c r="A1966" i="16" s="1"/>
  <c r="A1967" i="16" s="1"/>
  <c r="A1969" i="16" s="1"/>
  <c r="A1970" i="16" s="1"/>
  <c r="A1971" i="16" s="1"/>
  <c r="A1973" i="16" s="1"/>
  <c r="A1974" i="16" s="1"/>
  <c r="H211" i="16"/>
  <c r="I211" i="16"/>
  <c r="J211" i="16"/>
  <c r="K211" i="16"/>
  <c r="M211" i="16" s="1"/>
  <c r="I212" i="16"/>
  <c r="H213" i="16"/>
  <c r="I213" i="16"/>
  <c r="J213" i="16"/>
  <c r="K213" i="16"/>
  <c r="M213" i="16" s="1"/>
  <c r="I214" i="16"/>
  <c r="H215" i="16"/>
  <c r="I215" i="16"/>
  <c r="J215" i="16"/>
  <c r="K215" i="16"/>
  <c r="M215" i="16" s="1"/>
  <c r="H216" i="16"/>
  <c r="J216" i="16"/>
  <c r="K216" i="16" s="1"/>
  <c r="I217" i="16"/>
  <c r="H218" i="16"/>
  <c r="I218" i="16"/>
  <c r="J218" i="16"/>
  <c r="K218" i="16"/>
  <c r="M218" i="16" s="1"/>
  <c r="H219" i="16"/>
  <c r="J219" i="16"/>
  <c r="K219" i="16" s="1"/>
  <c r="M219" i="16" s="1"/>
  <c r="H220" i="16"/>
  <c r="I220" i="16"/>
  <c r="J220" i="16" s="1"/>
  <c r="I221" i="16"/>
  <c r="H221" i="16" s="1"/>
  <c r="K221" i="16" s="1"/>
  <c r="M221" i="16" s="1"/>
  <c r="J221" i="16"/>
  <c r="H222" i="16"/>
  <c r="K222" i="16" s="1"/>
  <c r="M222" i="16" s="1"/>
  <c r="J222" i="16"/>
  <c r="H223" i="16"/>
  <c r="I223" i="16"/>
  <c r="J223" i="16"/>
  <c r="K223" i="16"/>
  <c r="M223" i="16" s="1"/>
  <c r="I224" i="16"/>
  <c r="H225" i="16"/>
  <c r="I225" i="16"/>
  <c r="J225" i="16"/>
  <c r="K225" i="16"/>
  <c r="M225" i="16" s="1"/>
  <c r="I226" i="16"/>
  <c r="H227" i="16"/>
  <c r="I227" i="16"/>
  <c r="J227" i="16"/>
  <c r="K227" i="16"/>
  <c r="M227" i="16" s="1"/>
  <c r="I228" i="16"/>
  <c r="H229" i="16"/>
  <c r="I229" i="16"/>
  <c r="J229" i="16"/>
  <c r="K229" i="16"/>
  <c r="M229" i="16" s="1"/>
  <c r="I230" i="16"/>
  <c r="H231" i="16"/>
  <c r="I231" i="16"/>
  <c r="J231" i="16"/>
  <c r="K231" i="16"/>
  <c r="M231" i="16" s="1"/>
  <c r="I232" i="16"/>
  <c r="H233" i="16"/>
  <c r="I233" i="16"/>
  <c r="J233" i="16"/>
  <c r="K233" i="16"/>
  <c r="M233" i="16" s="1"/>
  <c r="I234" i="16"/>
  <c r="H235" i="16"/>
  <c r="K235" i="16" s="1"/>
  <c r="J235" i="16"/>
  <c r="M235" i="16"/>
  <c r="I236" i="16"/>
  <c r="H236" i="16" s="1"/>
  <c r="K236" i="16" s="1"/>
  <c r="M236" i="16" s="1"/>
  <c r="J236" i="16"/>
  <c r="H237" i="16"/>
  <c r="K237" i="16" s="1"/>
  <c r="M237" i="16" s="1"/>
  <c r="I237" i="16"/>
  <c r="J237" i="16" s="1"/>
  <c r="I238" i="16"/>
  <c r="H238" i="16" s="1"/>
  <c r="J238" i="16"/>
  <c r="H239" i="16"/>
  <c r="K239" i="16" s="1"/>
  <c r="M239" i="16" s="1"/>
  <c r="I239" i="16"/>
  <c r="J239" i="16" s="1"/>
  <c r="J240" i="16"/>
  <c r="I241" i="16"/>
  <c r="H242" i="16"/>
  <c r="I242" i="16"/>
  <c r="J242" i="16"/>
  <c r="K242" i="16"/>
  <c r="M242" i="16" s="1"/>
  <c r="I243" i="16"/>
  <c r="H244" i="16"/>
  <c r="I244" i="16"/>
  <c r="J244" i="16"/>
  <c r="K244" i="16"/>
  <c r="M244" i="16" s="1"/>
  <c r="H245" i="16"/>
  <c r="J245" i="16"/>
  <c r="K245" i="16" s="1"/>
  <c r="M245" i="16" s="1"/>
  <c r="H246" i="16"/>
  <c r="K246" i="16" s="1"/>
  <c r="M246" i="16" s="1"/>
  <c r="J246" i="16"/>
  <c r="H247" i="16"/>
  <c r="I247" i="16"/>
  <c r="J247" i="16"/>
  <c r="K247" i="16"/>
  <c r="M247" i="16" s="1"/>
  <c r="I248" i="16"/>
  <c r="H249" i="16"/>
  <c r="K249" i="16" s="1"/>
  <c r="M249" i="16" s="1"/>
  <c r="J249" i="16"/>
  <c r="I250" i="16"/>
  <c r="H250" i="16" s="1"/>
  <c r="J250" i="16"/>
  <c r="H251" i="16"/>
  <c r="K251" i="16" s="1"/>
  <c r="M251" i="16" s="1"/>
  <c r="I251" i="16"/>
  <c r="J251" i="16" s="1"/>
  <c r="H252" i="16"/>
  <c r="J252" i="16"/>
  <c r="K252" i="16"/>
  <c r="M252" i="16" s="1"/>
  <c r="H253" i="16"/>
  <c r="J253" i="16"/>
  <c r="H254" i="16"/>
  <c r="K254" i="16" s="1"/>
  <c r="M254" i="16" s="1"/>
  <c r="I254" i="16"/>
  <c r="J254" i="16" s="1"/>
  <c r="I255" i="16"/>
  <c r="H255" i="16" s="1"/>
  <c r="K255" i="16" s="1"/>
  <c r="M255" i="16" s="1"/>
  <c r="J255" i="16"/>
  <c r="H256" i="16"/>
  <c r="K256" i="16" s="1"/>
  <c r="I256" i="16"/>
  <c r="J256" i="16" s="1"/>
  <c r="M256" i="16"/>
  <c r="I257" i="16"/>
  <c r="H257" i="16" s="1"/>
  <c r="K257" i="16" s="1"/>
  <c r="M257" i="16" s="1"/>
  <c r="J257" i="16"/>
  <c r="H258" i="16"/>
  <c r="I258" i="16"/>
  <c r="J258" i="16" s="1"/>
  <c r="I259" i="16"/>
  <c r="H259" i="16" s="1"/>
  <c r="K259" i="16" s="1"/>
  <c r="M259" i="16" s="1"/>
  <c r="J259" i="16"/>
  <c r="H260" i="16"/>
  <c r="K260" i="16" s="1"/>
  <c r="M260" i="16" s="1"/>
  <c r="J260" i="16"/>
  <c r="H261" i="16"/>
  <c r="J261" i="16"/>
  <c r="K261" i="16"/>
  <c r="M261" i="16"/>
  <c r="I262" i="16"/>
  <c r="H262" i="16" s="1"/>
  <c r="J262" i="16"/>
  <c r="H263" i="16"/>
  <c r="K263" i="16" s="1"/>
  <c r="M263" i="16" s="1"/>
  <c r="I263" i="16"/>
  <c r="J263" i="16" s="1"/>
  <c r="I264" i="16"/>
  <c r="H264" i="16" s="1"/>
  <c r="K264" i="16" s="1"/>
  <c r="M264" i="16" s="1"/>
  <c r="J264" i="16"/>
  <c r="H265" i="16"/>
  <c r="K265" i="16" s="1"/>
  <c r="I265" i="16"/>
  <c r="J265" i="16" s="1"/>
  <c r="M265" i="16"/>
  <c r="H266" i="16"/>
  <c r="J266" i="16"/>
  <c r="K266" i="16"/>
  <c r="M266" i="16" s="1"/>
  <c r="I267" i="16"/>
  <c r="H268" i="16"/>
  <c r="I268" i="16"/>
  <c r="J268" i="16"/>
  <c r="K268" i="16"/>
  <c r="M268" i="16" s="1"/>
  <c r="I269" i="16"/>
  <c r="H270" i="16"/>
  <c r="I270" i="16"/>
  <c r="J270" i="16"/>
  <c r="K270" i="16"/>
  <c r="M270" i="16" s="1"/>
  <c r="I271" i="16"/>
  <c r="H272" i="16"/>
  <c r="I272" i="16"/>
  <c r="J272" i="16"/>
  <c r="K272" i="16"/>
  <c r="M272" i="16" s="1"/>
  <c r="I273" i="16"/>
  <c r="H274" i="16"/>
  <c r="I274" i="16"/>
  <c r="J274" i="16"/>
  <c r="K274" i="16"/>
  <c r="M274" i="16" s="1"/>
  <c r="H275" i="16"/>
  <c r="K275" i="16" s="1"/>
  <c r="M275" i="16" s="1"/>
  <c r="I275" i="16"/>
  <c r="J275" i="16" s="1"/>
  <c r="H276" i="16"/>
  <c r="I276" i="16"/>
  <c r="J276" i="16"/>
  <c r="K276" i="16" s="1"/>
  <c r="M276" i="16" s="1"/>
  <c r="H277" i="16"/>
  <c r="K277" i="16" s="1"/>
  <c r="M277" i="16" s="1"/>
  <c r="J277" i="16"/>
  <c r="H278" i="16"/>
  <c r="I278" i="16"/>
  <c r="J278" i="16" s="1"/>
  <c r="K278" i="16" s="1"/>
  <c r="M278" i="16" s="1"/>
  <c r="I279" i="16"/>
  <c r="H279" i="16" s="1"/>
  <c r="J279" i="16"/>
  <c r="H280" i="16"/>
  <c r="I280" i="16"/>
  <c r="J280" i="16" s="1"/>
  <c r="K280" i="16"/>
  <c r="M280" i="16" s="1"/>
  <c r="I281" i="16"/>
  <c r="H281" i="16" s="1"/>
  <c r="H282" i="16"/>
  <c r="K282" i="16" s="1"/>
  <c r="M282" i="16" s="1"/>
  <c r="I282" i="16"/>
  <c r="J282" i="16" s="1"/>
  <c r="I283" i="16"/>
  <c r="H283" i="16" s="1"/>
  <c r="H284" i="16"/>
  <c r="I284" i="16"/>
  <c r="J284" i="16" s="1"/>
  <c r="K284" i="16"/>
  <c r="M284" i="16" s="1"/>
  <c r="I285" i="16"/>
  <c r="H285" i="16" s="1"/>
  <c r="J285" i="16"/>
  <c r="K285" i="16" s="1"/>
  <c r="M285" i="16" s="1"/>
  <c r="I286" i="16"/>
  <c r="I287" i="16"/>
  <c r="H288" i="16"/>
  <c r="K288" i="16" s="1"/>
  <c r="M288" i="16" s="1"/>
  <c r="I288" i="16"/>
  <c r="J288" i="16" s="1"/>
  <c r="H289" i="16"/>
  <c r="J289" i="16"/>
  <c r="K289" i="16" s="1"/>
  <c r="M289" i="16"/>
  <c r="H290" i="16"/>
  <c r="K290" i="16" s="1"/>
  <c r="M290" i="16" s="1"/>
  <c r="J290" i="16"/>
  <c r="H291" i="16"/>
  <c r="K291" i="16" s="1"/>
  <c r="M291" i="16" s="1"/>
  <c r="I291" i="16"/>
  <c r="J291" i="16" s="1"/>
  <c r="I292" i="16"/>
  <c r="H292" i="16" s="1"/>
  <c r="H293" i="16"/>
  <c r="I293" i="16"/>
  <c r="J293" i="16" s="1"/>
  <c r="K293" i="16"/>
  <c r="M293" i="16" s="1"/>
  <c r="I294" i="16"/>
  <c r="H294" i="16" s="1"/>
  <c r="J294" i="16"/>
  <c r="K294" i="16" s="1"/>
  <c r="M294" i="16" s="1"/>
  <c r="H295" i="16"/>
  <c r="J295" i="16"/>
  <c r="H296" i="16"/>
  <c r="I296" i="16"/>
  <c r="J296" i="16"/>
  <c r="K296" i="16" s="1"/>
  <c r="M296" i="16" s="1"/>
  <c r="H297" i="16"/>
  <c r="I297" i="16"/>
  <c r="J297" i="16" s="1"/>
  <c r="H298" i="16"/>
  <c r="K298" i="16" s="1"/>
  <c r="J298" i="16"/>
  <c r="M298" i="16"/>
  <c r="I299" i="16"/>
  <c r="H299" i="16" s="1"/>
  <c r="H300" i="16"/>
  <c r="I300" i="16"/>
  <c r="J300" i="16" s="1"/>
  <c r="K300" i="16"/>
  <c r="M300" i="16" s="1"/>
  <c r="I301" i="16"/>
  <c r="H301" i="16" s="1"/>
  <c r="J301" i="16"/>
  <c r="K301" i="16" s="1"/>
  <c r="M301" i="16" s="1"/>
  <c r="I302" i="16"/>
  <c r="I303" i="16"/>
  <c r="H304" i="16"/>
  <c r="K304" i="16" s="1"/>
  <c r="M304" i="16" s="1"/>
  <c r="I304" i="16"/>
  <c r="J304" i="16" s="1"/>
  <c r="H305" i="16"/>
  <c r="J305" i="16"/>
  <c r="K305" i="16" s="1"/>
  <c r="M305" i="16"/>
  <c r="H306" i="16"/>
  <c r="K306" i="16" s="1"/>
  <c r="M306" i="16" s="1"/>
  <c r="J306" i="16"/>
  <c r="H307" i="16"/>
  <c r="K307" i="16" s="1"/>
  <c r="M307" i="16" s="1"/>
  <c r="I307" i="16"/>
  <c r="J307" i="16" s="1"/>
  <c r="I308" i="16"/>
  <c r="H308" i="16" s="1"/>
  <c r="H309" i="16"/>
  <c r="I309" i="16"/>
  <c r="J309" i="16" s="1"/>
  <c r="K309" i="16"/>
  <c r="M309" i="16" s="1"/>
  <c r="J310" i="16"/>
  <c r="I311" i="16"/>
  <c r="H312" i="16"/>
  <c r="K312" i="16" s="1"/>
  <c r="I312" i="16"/>
  <c r="J312" i="16" s="1"/>
  <c r="M312" i="16"/>
  <c r="H313" i="16"/>
  <c r="I313" i="16"/>
  <c r="J313" i="16"/>
  <c r="K313" i="16" s="1"/>
  <c r="M313" i="16" s="1"/>
  <c r="J314" i="16"/>
  <c r="J315" i="16"/>
  <c r="H316" i="16"/>
  <c r="I316" i="16"/>
  <c r="J316" i="16"/>
  <c r="K316" i="16" s="1"/>
  <c r="M316" i="16" s="1"/>
  <c r="H317" i="16"/>
  <c r="K317" i="16" s="1"/>
  <c r="M317" i="16" s="1"/>
  <c r="I317" i="16"/>
  <c r="J317" i="16" s="1"/>
  <c r="H318" i="16"/>
  <c r="I318" i="16"/>
  <c r="J318" i="16"/>
  <c r="K318" i="16" s="1"/>
  <c r="M318" i="16" s="1"/>
  <c r="H319" i="16"/>
  <c r="I319" i="16"/>
  <c r="J319" i="16" s="1"/>
  <c r="J320" i="16"/>
  <c r="I321" i="16"/>
  <c r="H322" i="16"/>
  <c r="I322" i="16"/>
  <c r="J322" i="16" s="1"/>
  <c r="K322" i="16" s="1"/>
  <c r="M322" i="16" s="1"/>
  <c r="I323" i="16"/>
  <c r="H324" i="16"/>
  <c r="I324" i="16"/>
  <c r="J324" i="16" s="1"/>
  <c r="K324" i="16"/>
  <c r="M324" i="16" s="1"/>
  <c r="I325" i="16"/>
  <c r="H326" i="16"/>
  <c r="I326" i="16"/>
  <c r="J326" i="16" s="1"/>
  <c r="K326" i="16"/>
  <c r="M326" i="16" s="1"/>
  <c r="I327" i="16"/>
  <c r="J328" i="16"/>
  <c r="H329" i="16"/>
  <c r="I329" i="16"/>
  <c r="J329" i="16"/>
  <c r="K329" i="16" s="1"/>
  <c r="M329" i="16" s="1"/>
  <c r="H330" i="16"/>
  <c r="I330" i="16"/>
  <c r="J330" i="16" s="1"/>
  <c r="H331" i="16"/>
  <c r="I331" i="16"/>
  <c r="J331" i="16"/>
  <c r="K331" i="16" s="1"/>
  <c r="M331" i="16" s="1"/>
  <c r="H332" i="16"/>
  <c r="K332" i="16" s="1"/>
  <c r="M332" i="16" s="1"/>
  <c r="I332" i="16"/>
  <c r="J332" i="16" s="1"/>
  <c r="H333" i="16"/>
  <c r="I333" i="16"/>
  <c r="J333" i="16"/>
  <c r="K333" i="16" s="1"/>
  <c r="M333" i="16" s="1"/>
  <c r="H334" i="16"/>
  <c r="I334" i="16"/>
  <c r="J334" i="16" s="1"/>
  <c r="H335" i="16"/>
  <c r="I335" i="16"/>
  <c r="J335" i="16"/>
  <c r="K335" i="16" s="1"/>
  <c r="M335" i="16" s="1"/>
  <c r="H336" i="16"/>
  <c r="K336" i="16" s="1"/>
  <c r="M336" i="16" s="1"/>
  <c r="I336" i="16"/>
  <c r="J336" i="16" s="1"/>
  <c r="H337" i="16"/>
  <c r="I337" i="16"/>
  <c r="J337" i="16"/>
  <c r="K337" i="16" s="1"/>
  <c r="M337" i="16" s="1"/>
  <c r="H338" i="16"/>
  <c r="I338" i="16"/>
  <c r="J338" i="16" s="1"/>
  <c r="H339" i="16"/>
  <c r="I339" i="16"/>
  <c r="J339" i="16"/>
  <c r="K339" i="16" s="1"/>
  <c r="M339" i="16" s="1"/>
  <c r="H340" i="16"/>
  <c r="K340" i="16" s="1"/>
  <c r="M340" i="16" s="1"/>
  <c r="I340" i="16"/>
  <c r="J340" i="16" s="1"/>
  <c r="H341" i="16"/>
  <c r="I341" i="16"/>
  <c r="J341" i="16"/>
  <c r="K341" i="16" s="1"/>
  <c r="M341" i="16" s="1"/>
  <c r="H342" i="16"/>
  <c r="I342" i="16"/>
  <c r="J342" i="16" s="1"/>
  <c r="H343" i="16"/>
  <c r="I343" i="16"/>
  <c r="J343" i="16"/>
  <c r="K343" i="16" s="1"/>
  <c r="M343" i="16" s="1"/>
  <c r="J344" i="16"/>
  <c r="H345" i="16"/>
  <c r="I345" i="16"/>
  <c r="J345" i="16" s="1"/>
  <c r="K345" i="16"/>
  <c r="M345" i="16" s="1"/>
  <c r="I346" i="16"/>
  <c r="H347" i="16"/>
  <c r="I347" i="16"/>
  <c r="J347" i="16" s="1"/>
  <c r="K347" i="16" s="1"/>
  <c r="M347" i="16" s="1"/>
  <c r="I348" i="16"/>
  <c r="H349" i="16"/>
  <c r="I349" i="16"/>
  <c r="J349" i="16" s="1"/>
  <c r="K349" i="16" s="1"/>
  <c r="M349" i="16" s="1"/>
  <c r="I350" i="16"/>
  <c r="J351" i="16"/>
  <c r="I352" i="16"/>
  <c r="H352" i="16" s="1"/>
  <c r="K352" i="16" s="1"/>
  <c r="M352" i="16" s="1"/>
  <c r="J352" i="16"/>
  <c r="H353" i="16"/>
  <c r="K353" i="16" s="1"/>
  <c r="M353" i="16" s="1"/>
  <c r="I353" i="16"/>
  <c r="J353" i="16" s="1"/>
  <c r="I354" i="16"/>
  <c r="H354" i="16" s="1"/>
  <c r="J354" i="16"/>
  <c r="H355" i="16"/>
  <c r="K355" i="16" s="1"/>
  <c r="M355" i="16" s="1"/>
  <c r="I355" i="16"/>
  <c r="J355" i="16" s="1"/>
  <c r="I356" i="16"/>
  <c r="H356" i="16" s="1"/>
  <c r="J356" i="16"/>
  <c r="H357" i="16"/>
  <c r="K357" i="16" s="1"/>
  <c r="I357" i="16"/>
  <c r="J357" i="16" s="1"/>
  <c r="M357" i="16"/>
  <c r="I358" i="16"/>
  <c r="H358" i="16" s="1"/>
  <c r="K358" i="16" s="1"/>
  <c r="M358" i="16" s="1"/>
  <c r="J358" i="16"/>
  <c r="H359" i="16"/>
  <c r="I359" i="16"/>
  <c r="J359" i="16" s="1"/>
  <c r="I360" i="16"/>
  <c r="H360" i="16" s="1"/>
  <c r="K360" i="16" s="1"/>
  <c r="M360" i="16" s="1"/>
  <c r="J360" i="16"/>
  <c r="H361" i="16"/>
  <c r="I361" i="16"/>
  <c r="J361" i="16" s="1"/>
  <c r="I362" i="16"/>
  <c r="H362" i="16" s="1"/>
  <c r="J362" i="16"/>
  <c r="H363" i="16"/>
  <c r="K363" i="16" s="1"/>
  <c r="M363" i="16" s="1"/>
  <c r="I363" i="16"/>
  <c r="J363" i="16" s="1"/>
  <c r="I364" i="16"/>
  <c r="H364" i="16" s="1"/>
  <c r="K364" i="16" s="1"/>
  <c r="M364" i="16" s="1"/>
  <c r="J364" i="16"/>
  <c r="H365" i="16"/>
  <c r="K365" i="16" s="1"/>
  <c r="I365" i="16"/>
  <c r="J365" i="16" s="1"/>
  <c r="M365" i="16"/>
  <c r="I366" i="16"/>
  <c r="H366" i="16" s="1"/>
  <c r="K366" i="16" s="1"/>
  <c r="M366" i="16" s="1"/>
  <c r="J366" i="16"/>
  <c r="H367" i="16"/>
  <c r="I367" i="16"/>
  <c r="J367" i="16" s="1"/>
  <c r="I368" i="16"/>
  <c r="H368" i="16" s="1"/>
  <c r="K368" i="16" s="1"/>
  <c r="M368" i="16" s="1"/>
  <c r="J368" i="16"/>
  <c r="H369" i="16"/>
  <c r="K369" i="16" s="1"/>
  <c r="M369" i="16" s="1"/>
  <c r="I369" i="16"/>
  <c r="J369" i="16" s="1"/>
  <c r="I370" i="16"/>
  <c r="H370" i="16" s="1"/>
  <c r="J370" i="16"/>
  <c r="H371" i="16"/>
  <c r="K371" i="16" s="1"/>
  <c r="M371" i="16" s="1"/>
  <c r="I371" i="16"/>
  <c r="J371" i="16" s="1"/>
  <c r="I372" i="16"/>
  <c r="H372" i="16" s="1"/>
  <c r="J372" i="16"/>
  <c r="H373" i="16"/>
  <c r="K373" i="16" s="1"/>
  <c r="I373" i="16"/>
  <c r="J373" i="16" s="1"/>
  <c r="M373" i="16"/>
  <c r="I374" i="16"/>
  <c r="H374" i="16" s="1"/>
  <c r="K374" i="16" s="1"/>
  <c r="M374" i="16" s="1"/>
  <c r="J374" i="16"/>
  <c r="H375" i="16"/>
  <c r="I375" i="16"/>
  <c r="J375" i="16" s="1"/>
  <c r="J376" i="16"/>
  <c r="I377" i="16"/>
  <c r="H378" i="16"/>
  <c r="I378" i="16"/>
  <c r="J378" i="16" s="1"/>
  <c r="K378" i="16" s="1"/>
  <c r="M378" i="16" s="1"/>
  <c r="I379" i="16"/>
  <c r="H380" i="16"/>
  <c r="I380" i="16"/>
  <c r="J380" i="16" s="1"/>
  <c r="K380" i="16"/>
  <c r="M380" i="16" s="1"/>
  <c r="I381" i="16"/>
  <c r="H382" i="16"/>
  <c r="I382" i="16"/>
  <c r="J382" i="16" s="1"/>
  <c r="K382" i="16" s="1"/>
  <c r="M382" i="16" s="1"/>
  <c r="I383" i="16"/>
  <c r="H384" i="16"/>
  <c r="I384" i="16"/>
  <c r="J384" i="16" s="1"/>
  <c r="K384" i="16" s="1"/>
  <c r="M384" i="16" s="1"/>
  <c r="J385" i="16"/>
  <c r="H386" i="16"/>
  <c r="I386" i="16"/>
  <c r="J386" i="16" s="1"/>
  <c r="H387" i="16"/>
  <c r="I387" i="16"/>
  <c r="J387" i="16"/>
  <c r="K387" i="16" s="1"/>
  <c r="M387" i="16" s="1"/>
  <c r="H388" i="16"/>
  <c r="K388" i="16" s="1"/>
  <c r="I388" i="16"/>
  <c r="J388" i="16" s="1"/>
  <c r="M388" i="16"/>
  <c r="H389" i="16"/>
  <c r="I389" i="16"/>
  <c r="J389" i="16"/>
  <c r="K389" i="16" s="1"/>
  <c r="M389" i="16" s="1"/>
  <c r="H390" i="16"/>
  <c r="I390" i="16"/>
  <c r="J390" i="16" s="1"/>
  <c r="I391" i="16"/>
  <c r="H391" i="16" s="1"/>
  <c r="J391" i="16"/>
  <c r="K391" i="16" s="1"/>
  <c r="M391" i="16" s="1"/>
  <c r="H392" i="16"/>
  <c r="K392" i="16" s="1"/>
  <c r="I392" i="16"/>
  <c r="J392" i="16" s="1"/>
  <c r="M392" i="16"/>
  <c r="I393" i="16"/>
  <c r="H393" i="16" s="1"/>
  <c r="J393" i="16"/>
  <c r="K393" i="16"/>
  <c r="M393" i="16" s="1"/>
  <c r="H394" i="16"/>
  <c r="K394" i="16" s="1"/>
  <c r="M394" i="16" s="1"/>
  <c r="I394" i="16"/>
  <c r="J394" i="16" s="1"/>
  <c r="I395" i="16"/>
  <c r="H395" i="16" s="1"/>
  <c r="K395" i="16" s="1"/>
  <c r="M395" i="16" s="1"/>
  <c r="J395" i="16"/>
  <c r="I396" i="16"/>
  <c r="J396" i="16" s="1"/>
  <c r="I397" i="16"/>
  <c r="H397" i="16" s="1"/>
  <c r="K397" i="16" s="1"/>
  <c r="M397" i="16" s="1"/>
  <c r="J397" i="16"/>
  <c r="J398" i="16"/>
  <c r="H399" i="16"/>
  <c r="K399" i="16" s="1"/>
  <c r="M399" i="16" s="1"/>
  <c r="I399" i="16"/>
  <c r="J399" i="16" s="1"/>
  <c r="I400" i="16"/>
  <c r="H401" i="16"/>
  <c r="K401" i="16" s="1"/>
  <c r="M401" i="16" s="1"/>
  <c r="I401" i="16"/>
  <c r="J401" i="16" s="1"/>
  <c r="J402" i="16"/>
  <c r="J403" i="16"/>
  <c r="H404" i="16"/>
  <c r="I404" i="16"/>
  <c r="J404" i="16" s="1"/>
  <c r="K404" i="16"/>
  <c r="M404" i="16" s="1"/>
  <c r="I405" i="16"/>
  <c r="H405" i="16" s="1"/>
  <c r="J405" i="16"/>
  <c r="H406" i="16"/>
  <c r="I406" i="16"/>
  <c r="J406" i="16" s="1"/>
  <c r="K406" i="16"/>
  <c r="M406" i="16" s="1"/>
  <c r="I407" i="16"/>
  <c r="H407" i="16" s="1"/>
  <c r="H408" i="16"/>
  <c r="K408" i="16" s="1"/>
  <c r="M408" i="16" s="1"/>
  <c r="I408" i="16"/>
  <c r="J408" i="16" s="1"/>
  <c r="I409" i="16"/>
  <c r="H410" i="16"/>
  <c r="K410" i="16" s="1"/>
  <c r="M410" i="16" s="1"/>
  <c r="I410" i="16"/>
  <c r="J410" i="16" s="1"/>
  <c r="I411" i="16"/>
  <c r="H411" i="16" s="1"/>
  <c r="J411" i="16"/>
  <c r="H412" i="16"/>
  <c r="I412" i="16"/>
  <c r="J412" i="16" s="1"/>
  <c r="K412" i="16"/>
  <c r="M412" i="16" s="1"/>
  <c r="I413" i="16"/>
  <c r="H413" i="16" s="1"/>
  <c r="J413" i="16"/>
  <c r="H414" i="16"/>
  <c r="I414" i="16"/>
  <c r="J414" i="16" s="1"/>
  <c r="K414" i="16"/>
  <c r="M414" i="16" s="1"/>
  <c r="I415" i="16"/>
  <c r="H415" i="16" s="1"/>
  <c r="H416" i="16"/>
  <c r="K416" i="16" s="1"/>
  <c r="M416" i="16" s="1"/>
  <c r="I416" i="16"/>
  <c r="J416" i="16" s="1"/>
  <c r="I417" i="16"/>
  <c r="H418" i="16"/>
  <c r="K418" i="16" s="1"/>
  <c r="M418" i="16" s="1"/>
  <c r="I418" i="16"/>
  <c r="J418" i="16" s="1"/>
  <c r="I419" i="16"/>
  <c r="H419" i="16" s="1"/>
  <c r="J419" i="16"/>
  <c r="H420" i="16"/>
  <c r="I420" i="16"/>
  <c r="J420" i="16" s="1"/>
  <c r="K420" i="16"/>
  <c r="M420" i="16" s="1"/>
  <c r="I421" i="16"/>
  <c r="H421" i="16" s="1"/>
  <c r="J421" i="16"/>
  <c r="H422" i="16"/>
  <c r="I422" i="16"/>
  <c r="J422" i="16" s="1"/>
  <c r="K422" i="16"/>
  <c r="M422" i="16" s="1"/>
  <c r="I423" i="16"/>
  <c r="H423" i="16" s="1"/>
  <c r="J423" i="16"/>
  <c r="H424" i="16"/>
  <c r="I424" i="16"/>
  <c r="J424" i="16" s="1"/>
  <c r="K424" i="16"/>
  <c r="M424" i="16"/>
  <c r="I425" i="16"/>
  <c r="H425" i="16" s="1"/>
  <c r="J425" i="16"/>
  <c r="I426" i="16"/>
  <c r="I427" i="16"/>
  <c r="J427" i="16" s="1"/>
  <c r="H428" i="16"/>
  <c r="I428" i="16"/>
  <c r="J428" i="16"/>
  <c r="K428" i="16"/>
  <c r="M428" i="16" s="1"/>
  <c r="I429" i="16"/>
  <c r="J429" i="16" s="1"/>
  <c r="H430" i="16"/>
  <c r="I430" i="16"/>
  <c r="J430" i="16"/>
  <c r="K430" i="16"/>
  <c r="M430" i="16" s="1"/>
  <c r="I431" i="16"/>
  <c r="J431" i="16" s="1"/>
  <c r="H432" i="16"/>
  <c r="I432" i="16"/>
  <c r="J432" i="16"/>
  <c r="K432" i="16"/>
  <c r="M432" i="16" s="1"/>
  <c r="I433" i="16"/>
  <c r="J433" i="16" s="1"/>
  <c r="H434" i="16"/>
  <c r="I434" i="16"/>
  <c r="J434" i="16"/>
  <c r="K434" i="16"/>
  <c r="M434" i="16" s="1"/>
  <c r="H435" i="16"/>
  <c r="J435" i="16"/>
  <c r="H436" i="16"/>
  <c r="K436" i="16" s="1"/>
  <c r="M436" i="16" s="1"/>
  <c r="I436" i="16"/>
  <c r="J436" i="16" s="1"/>
  <c r="I437" i="16"/>
  <c r="H438" i="16"/>
  <c r="I438" i="16"/>
  <c r="J438" i="16" s="1"/>
  <c r="I439" i="16"/>
  <c r="H439" i="16" s="1"/>
  <c r="J439" i="16"/>
  <c r="H440" i="16"/>
  <c r="I440" i="16"/>
  <c r="J440" i="16" s="1"/>
  <c r="K440" i="16"/>
  <c r="M440" i="16" s="1"/>
  <c r="I441" i="16"/>
  <c r="H441" i="16" s="1"/>
  <c r="J441" i="16"/>
  <c r="H442" i="16"/>
  <c r="I442" i="16"/>
  <c r="J442" i="16" s="1"/>
  <c r="K442" i="16"/>
  <c r="M442" i="16"/>
  <c r="I443" i="16"/>
  <c r="H443" i="16" s="1"/>
  <c r="J443" i="16"/>
  <c r="H444" i="16"/>
  <c r="K444" i="16" s="1"/>
  <c r="M444" i="16" s="1"/>
  <c r="I444" i="16"/>
  <c r="J444" i="16" s="1"/>
  <c r="I445" i="16"/>
  <c r="H446" i="16"/>
  <c r="I446" i="16"/>
  <c r="J446" i="16" s="1"/>
  <c r="I447" i="16"/>
  <c r="H447" i="16" s="1"/>
  <c r="J447" i="16"/>
  <c r="H448" i="16"/>
  <c r="I448" i="16"/>
  <c r="J448" i="16" s="1"/>
  <c r="K448" i="16"/>
  <c r="M448" i="16" s="1"/>
  <c r="I449" i="16"/>
  <c r="H449" i="16" s="1"/>
  <c r="J449" i="16"/>
  <c r="H450" i="16"/>
  <c r="I450" i="16"/>
  <c r="J450" i="16" s="1"/>
  <c r="K450" i="16"/>
  <c r="M450" i="16"/>
  <c r="J451" i="16"/>
  <c r="I452" i="16"/>
  <c r="J452" i="16" s="1"/>
  <c r="H453" i="16"/>
  <c r="I453" i="16"/>
  <c r="J453" i="16"/>
  <c r="K453" i="16" s="1"/>
  <c r="M453" i="16" s="1"/>
  <c r="I454" i="16"/>
  <c r="J454" i="16" s="1"/>
  <c r="H455" i="16"/>
  <c r="I455" i="16"/>
  <c r="J455" i="16"/>
  <c r="K455" i="16" s="1"/>
  <c r="M455" i="16" s="1"/>
  <c r="I456" i="16"/>
  <c r="J456" i="16" s="1"/>
  <c r="H457" i="16"/>
  <c r="I457" i="16"/>
  <c r="J457" i="16"/>
  <c r="K457" i="16" s="1"/>
  <c r="M457" i="16" s="1"/>
  <c r="I458" i="16"/>
  <c r="J458" i="16" s="1"/>
  <c r="H459" i="16"/>
  <c r="I459" i="16"/>
  <c r="J459" i="16"/>
  <c r="K459" i="16" s="1"/>
  <c r="M459" i="16" s="1"/>
  <c r="I460" i="16"/>
  <c r="J460" i="16" s="1"/>
  <c r="H461" i="16"/>
  <c r="I461" i="16"/>
  <c r="J461" i="16"/>
  <c r="K461" i="16" s="1"/>
  <c r="M461" i="16" s="1"/>
  <c r="I462" i="16"/>
  <c r="J462" i="16" s="1"/>
  <c r="H463" i="16"/>
  <c r="I463" i="16"/>
  <c r="J463" i="16"/>
  <c r="K463" i="16" s="1"/>
  <c r="M463" i="16" s="1"/>
  <c r="I464" i="16"/>
  <c r="J464" i="16" s="1"/>
  <c r="H465" i="16"/>
  <c r="I465" i="16"/>
  <c r="J465" i="16"/>
  <c r="K465" i="16" s="1"/>
  <c r="M465" i="16" s="1"/>
  <c r="I466" i="16"/>
  <c r="J466" i="16" s="1"/>
  <c r="H467" i="16"/>
  <c r="I467" i="16"/>
  <c r="J467" i="16"/>
  <c r="K467" i="16" s="1"/>
  <c r="M467" i="16" s="1"/>
  <c r="I468" i="16"/>
  <c r="J468" i="16" s="1"/>
  <c r="H469" i="16"/>
  <c r="I469" i="16"/>
  <c r="J469" i="16"/>
  <c r="K469" i="16" s="1"/>
  <c r="M469" i="16" s="1"/>
  <c r="I470" i="16"/>
  <c r="J470" i="16" s="1"/>
  <c r="I471" i="16"/>
  <c r="H471" i="16" s="1"/>
  <c r="J471" i="16"/>
  <c r="K471" i="16"/>
  <c r="M471" i="16" s="1"/>
  <c r="I472" i="16"/>
  <c r="J472" i="16" s="1"/>
  <c r="I473" i="16"/>
  <c r="H473" i="16" s="1"/>
  <c r="J473" i="16"/>
  <c r="K473" i="16"/>
  <c r="M473" i="16" s="1"/>
  <c r="H474" i="16"/>
  <c r="K474" i="16" s="1"/>
  <c r="M474" i="16" s="1"/>
  <c r="I474" i="16"/>
  <c r="J474" i="16" s="1"/>
  <c r="I475" i="16"/>
  <c r="H475" i="16" s="1"/>
  <c r="K475" i="16" s="1"/>
  <c r="M475" i="16" s="1"/>
  <c r="J475" i="16"/>
  <c r="I476" i="16"/>
  <c r="I477" i="16"/>
  <c r="H477" i="16" s="1"/>
  <c r="K477" i="16" s="1"/>
  <c r="M477" i="16" s="1"/>
  <c r="J477" i="16"/>
  <c r="J478" i="16"/>
  <c r="H479" i="16"/>
  <c r="K479" i="16" s="1"/>
  <c r="M479" i="16" s="1"/>
  <c r="I479" i="16"/>
  <c r="J479" i="16" s="1"/>
  <c r="I480" i="16"/>
  <c r="H481" i="16"/>
  <c r="I481" i="16"/>
  <c r="J481" i="16" s="1"/>
  <c r="I482" i="16"/>
  <c r="H482" i="16" s="1"/>
  <c r="J482" i="16"/>
  <c r="H483" i="16"/>
  <c r="I483" i="16"/>
  <c r="J483" i="16" s="1"/>
  <c r="K483" i="16"/>
  <c r="M483" i="16" s="1"/>
  <c r="I484" i="16"/>
  <c r="H484" i="16" s="1"/>
  <c r="J484" i="16"/>
  <c r="H485" i="16"/>
  <c r="I485" i="16"/>
  <c r="J485" i="16" s="1"/>
  <c r="K485" i="16"/>
  <c r="M485" i="16"/>
  <c r="I486" i="16"/>
  <c r="H486" i="16" s="1"/>
  <c r="J486" i="16"/>
  <c r="H487" i="16"/>
  <c r="K487" i="16" s="1"/>
  <c r="M487" i="16" s="1"/>
  <c r="I487" i="16"/>
  <c r="J487" i="16" s="1"/>
  <c r="I488" i="16"/>
  <c r="H489" i="16"/>
  <c r="K489" i="16" s="1"/>
  <c r="M489" i="16" s="1"/>
  <c r="J489" i="16"/>
  <c r="I490" i="16"/>
  <c r="H490" i="16" s="1"/>
  <c r="K490" i="16" s="1"/>
  <c r="M490" i="16" s="1"/>
  <c r="J490" i="16"/>
  <c r="I491" i="16"/>
  <c r="J491" i="16" s="1"/>
  <c r="I492" i="16"/>
  <c r="H492" i="16" s="1"/>
  <c r="J492" i="16"/>
  <c r="K492" i="16"/>
  <c r="M492" i="16" s="1"/>
  <c r="I493" i="16"/>
  <c r="J493" i="16" s="1"/>
  <c r="I494" i="16"/>
  <c r="H494" i="16" s="1"/>
  <c r="J494" i="16"/>
  <c r="K494" i="16"/>
  <c r="M494" i="16" s="1"/>
  <c r="H495" i="16"/>
  <c r="K495" i="16" s="1"/>
  <c r="M495" i="16" s="1"/>
  <c r="I495" i="16"/>
  <c r="J495" i="16" s="1"/>
  <c r="I496" i="16"/>
  <c r="H496" i="16" s="1"/>
  <c r="K496" i="16" s="1"/>
  <c r="M496" i="16" s="1"/>
  <c r="J496" i="16"/>
  <c r="I497" i="16"/>
  <c r="H498" i="16"/>
  <c r="J498" i="16"/>
  <c r="K498" i="16"/>
  <c r="M498" i="16"/>
  <c r="I499" i="16"/>
  <c r="H499" i="16" s="1"/>
  <c r="J499" i="16"/>
  <c r="H500" i="16"/>
  <c r="I500" i="16"/>
  <c r="J500" i="16" s="1"/>
  <c r="K500" i="16"/>
  <c r="M500" i="16" s="1"/>
  <c r="I501" i="16"/>
  <c r="H501" i="16" s="1"/>
  <c r="J501" i="16"/>
  <c r="H502" i="16"/>
  <c r="I502" i="16"/>
  <c r="J502" i="16" s="1"/>
  <c r="K502" i="16"/>
  <c r="M502" i="16"/>
  <c r="I503" i="16"/>
  <c r="H503" i="16" s="1"/>
  <c r="J503" i="16"/>
  <c r="H504" i="16"/>
  <c r="K504" i="16" s="1"/>
  <c r="M504" i="16" s="1"/>
  <c r="I504" i="16"/>
  <c r="J504" i="16" s="1"/>
  <c r="I505" i="16"/>
  <c r="H506" i="16"/>
  <c r="I506" i="16"/>
  <c r="J506" i="16" s="1"/>
  <c r="I507" i="16"/>
  <c r="H507" i="16" s="1"/>
  <c r="J507" i="16"/>
  <c r="H508" i="16"/>
  <c r="I508" i="16"/>
  <c r="J508" i="16" s="1"/>
  <c r="K508" i="16"/>
  <c r="M508" i="16" s="1"/>
  <c r="I509" i="16"/>
  <c r="H509" i="16" s="1"/>
  <c r="J509" i="16"/>
  <c r="H510" i="16"/>
  <c r="I510" i="16"/>
  <c r="J510" i="16" s="1"/>
  <c r="K510" i="16"/>
  <c r="M510" i="16"/>
  <c r="I511" i="16"/>
  <c r="H511" i="16" s="1"/>
  <c r="J511" i="16"/>
  <c r="H512" i="16"/>
  <c r="K512" i="16" s="1"/>
  <c r="M512" i="16" s="1"/>
  <c r="I512" i="16"/>
  <c r="J512" i="16" s="1"/>
  <c r="I513" i="16"/>
  <c r="H514" i="16"/>
  <c r="I514" i="16"/>
  <c r="J514" i="16" s="1"/>
  <c r="I515" i="16"/>
  <c r="H515" i="16" s="1"/>
  <c r="J515" i="16"/>
  <c r="H516" i="16"/>
  <c r="I516" i="16"/>
  <c r="J516" i="16" s="1"/>
  <c r="K516" i="16"/>
  <c r="M516" i="16" s="1"/>
  <c r="I517" i="16"/>
  <c r="H517" i="16" s="1"/>
  <c r="J517" i="16"/>
  <c r="H518" i="16"/>
  <c r="I518" i="16"/>
  <c r="J518" i="16" s="1"/>
  <c r="K518" i="16"/>
  <c r="M518" i="16"/>
  <c r="I519" i="16"/>
  <c r="H519" i="16" s="1"/>
  <c r="J519" i="16"/>
  <c r="H520" i="16"/>
  <c r="K520" i="16" s="1"/>
  <c r="I520" i="16"/>
  <c r="J520" i="16" s="1"/>
  <c r="M520" i="16"/>
  <c r="I521" i="16"/>
  <c r="H522" i="16"/>
  <c r="I522" i="16"/>
  <c r="J522" i="16" s="1"/>
  <c r="I523" i="16"/>
  <c r="H524" i="16"/>
  <c r="I524" i="16"/>
  <c r="J524" i="16" s="1"/>
  <c r="K524" i="16"/>
  <c r="M524" i="16" s="1"/>
  <c r="I525" i="16"/>
  <c r="H525" i="16" s="1"/>
  <c r="J525" i="16"/>
  <c r="H526" i="16"/>
  <c r="I526" i="16"/>
  <c r="J526" i="16" s="1"/>
  <c r="K526" i="16"/>
  <c r="M526" i="16"/>
  <c r="I527" i="16"/>
  <c r="H527" i="16" s="1"/>
  <c r="J527" i="16"/>
  <c r="H528" i="16"/>
  <c r="K528" i="16" s="1"/>
  <c r="M528" i="16" s="1"/>
  <c r="I528" i="16"/>
  <c r="J528" i="16" s="1"/>
  <c r="I529" i="16"/>
  <c r="H530" i="16"/>
  <c r="I530" i="16"/>
  <c r="J530" i="16" s="1"/>
  <c r="I531" i="16"/>
  <c r="H531" i="16" s="1"/>
  <c r="J531" i="16"/>
  <c r="H532" i="16"/>
  <c r="I532" i="16"/>
  <c r="J532" i="16" s="1"/>
  <c r="K532" i="16" s="1"/>
  <c r="M532" i="16" s="1"/>
  <c r="I533" i="16"/>
  <c r="H533" i="16" s="1"/>
  <c r="J533" i="16"/>
  <c r="H534" i="16"/>
  <c r="I534" i="16"/>
  <c r="J534" i="16" s="1"/>
  <c r="K534" i="16"/>
  <c r="M534" i="16"/>
  <c r="I535" i="16"/>
  <c r="H535" i="16" s="1"/>
  <c r="J535" i="16"/>
  <c r="H536" i="16"/>
  <c r="K536" i="16" s="1"/>
  <c r="M536" i="16" s="1"/>
  <c r="I536" i="16"/>
  <c r="J536" i="16" s="1"/>
  <c r="I537" i="16"/>
  <c r="H538" i="16"/>
  <c r="K538" i="16" s="1"/>
  <c r="M538" i="16" s="1"/>
  <c r="I538" i="16"/>
  <c r="J538" i="16" s="1"/>
  <c r="I539" i="16"/>
  <c r="H539" i="16" s="1"/>
  <c r="J539" i="16"/>
  <c r="H540" i="16"/>
  <c r="I540" i="16"/>
  <c r="J540" i="16" s="1"/>
  <c r="K540" i="16"/>
  <c r="M540" i="16" s="1"/>
  <c r="I541" i="16"/>
  <c r="H541" i="16" s="1"/>
  <c r="J541" i="16"/>
  <c r="H542" i="16"/>
  <c r="I542" i="16"/>
  <c r="J542" i="16" s="1"/>
  <c r="K542" i="16"/>
  <c r="M542" i="16" s="1"/>
  <c r="I543" i="16"/>
  <c r="H543" i="16" s="1"/>
  <c r="J543" i="16"/>
  <c r="H544" i="16"/>
  <c r="K544" i="16" s="1"/>
  <c r="I544" i="16"/>
  <c r="J544" i="16" s="1"/>
  <c r="M544" i="16"/>
  <c r="I545" i="16"/>
  <c r="H546" i="16"/>
  <c r="I546" i="16"/>
  <c r="J546" i="16" s="1"/>
  <c r="J547" i="16"/>
  <c r="H548" i="16"/>
  <c r="K548" i="16" s="1"/>
  <c r="M548" i="16" s="1"/>
  <c r="I548" i="16"/>
  <c r="J548" i="16" s="1"/>
  <c r="I549" i="16"/>
  <c r="H549" i="16" s="1"/>
  <c r="K549" i="16" s="1"/>
  <c r="M549" i="16" s="1"/>
  <c r="J549" i="16"/>
  <c r="I550" i="16"/>
  <c r="J550" i="16" s="1"/>
  <c r="I551" i="16"/>
  <c r="H551" i="16" s="1"/>
  <c r="J551" i="16"/>
  <c r="I552" i="16"/>
  <c r="H553" i="16"/>
  <c r="K553" i="16" s="1"/>
  <c r="M553" i="16" s="1"/>
  <c r="I553" i="16"/>
  <c r="J553" i="16"/>
  <c r="H554" i="16"/>
  <c r="K554" i="16" s="1"/>
  <c r="M554" i="16" s="1"/>
  <c r="I554" i="16"/>
  <c r="J554" i="16"/>
  <c r="I555" i="16"/>
  <c r="H556" i="16"/>
  <c r="K556" i="16" s="1"/>
  <c r="M556" i="16" s="1"/>
  <c r="I556" i="16"/>
  <c r="J556" i="16"/>
  <c r="I557" i="16"/>
  <c r="H558" i="16"/>
  <c r="K558" i="16" s="1"/>
  <c r="M558" i="16" s="1"/>
  <c r="I558" i="16"/>
  <c r="J558" i="16"/>
  <c r="I559" i="16"/>
  <c r="H560" i="16"/>
  <c r="K560" i="16" s="1"/>
  <c r="M560" i="16" s="1"/>
  <c r="I560" i="16"/>
  <c r="J560" i="16"/>
  <c r="I561" i="16"/>
  <c r="H562" i="16"/>
  <c r="K562" i="16" s="1"/>
  <c r="M562" i="16" s="1"/>
  <c r="I562" i="16"/>
  <c r="J562" i="16"/>
  <c r="I563" i="16"/>
  <c r="H564" i="16"/>
  <c r="K564" i="16" s="1"/>
  <c r="M564" i="16" s="1"/>
  <c r="I564" i="16"/>
  <c r="J564" i="16"/>
  <c r="I565" i="16"/>
  <c r="H566" i="16"/>
  <c r="K566" i="16" s="1"/>
  <c r="M566" i="16" s="1"/>
  <c r="I566" i="16"/>
  <c r="J566" i="16"/>
  <c r="I567" i="16"/>
  <c r="H568" i="16"/>
  <c r="K568" i="16" s="1"/>
  <c r="M568" i="16" s="1"/>
  <c r="I568" i="16"/>
  <c r="J568" i="16"/>
  <c r="I569" i="16"/>
  <c r="H570" i="16"/>
  <c r="K570" i="16" s="1"/>
  <c r="M570" i="16" s="1"/>
  <c r="I570" i="16"/>
  <c r="J570" i="16"/>
  <c r="I571" i="16"/>
  <c r="H572" i="16"/>
  <c r="K572" i="16" s="1"/>
  <c r="M572" i="16" s="1"/>
  <c r="I572" i="16"/>
  <c r="J572" i="16"/>
  <c r="I573" i="16"/>
  <c r="H574" i="16"/>
  <c r="K574" i="16" s="1"/>
  <c r="M574" i="16" s="1"/>
  <c r="I574" i="16"/>
  <c r="J574" i="16"/>
  <c r="I575" i="16"/>
  <c r="H576" i="16"/>
  <c r="K576" i="16" s="1"/>
  <c r="M576" i="16" s="1"/>
  <c r="I576" i="16"/>
  <c r="J576" i="16"/>
  <c r="I577" i="16"/>
  <c r="H578" i="16"/>
  <c r="K578" i="16" s="1"/>
  <c r="M578" i="16" s="1"/>
  <c r="I578" i="16"/>
  <c r="J578" i="16"/>
  <c r="I579" i="16"/>
  <c r="H580" i="16"/>
  <c r="K580" i="16" s="1"/>
  <c r="M580" i="16" s="1"/>
  <c r="I580" i="16"/>
  <c r="J580" i="16"/>
  <c r="I581" i="16"/>
  <c r="H582" i="16"/>
  <c r="K582" i="16" s="1"/>
  <c r="M582" i="16" s="1"/>
  <c r="I582" i="16"/>
  <c r="J582" i="16"/>
  <c r="I583" i="16"/>
  <c r="H584" i="16"/>
  <c r="K584" i="16" s="1"/>
  <c r="M584" i="16" s="1"/>
  <c r="I584" i="16"/>
  <c r="J584" i="16"/>
  <c r="I585" i="16"/>
  <c r="H586" i="16"/>
  <c r="K586" i="16" s="1"/>
  <c r="M586" i="16" s="1"/>
  <c r="I586" i="16"/>
  <c r="J586" i="16"/>
  <c r="I587" i="16"/>
  <c r="H588" i="16"/>
  <c r="K588" i="16" s="1"/>
  <c r="M588" i="16" s="1"/>
  <c r="I588" i="16"/>
  <c r="J588" i="16"/>
  <c r="I589" i="16"/>
  <c r="H590" i="16"/>
  <c r="K590" i="16" s="1"/>
  <c r="M590" i="16" s="1"/>
  <c r="I590" i="16"/>
  <c r="J590" i="16"/>
  <c r="I591" i="16"/>
  <c r="H592" i="16"/>
  <c r="K592" i="16" s="1"/>
  <c r="M592" i="16" s="1"/>
  <c r="I592" i="16"/>
  <c r="J592" i="16"/>
  <c r="I593" i="16"/>
  <c r="H594" i="16"/>
  <c r="K594" i="16" s="1"/>
  <c r="M594" i="16" s="1"/>
  <c r="I594" i="16"/>
  <c r="J594" i="16"/>
  <c r="I595" i="16"/>
  <c r="H596" i="16"/>
  <c r="K596" i="16" s="1"/>
  <c r="M596" i="16" s="1"/>
  <c r="I596" i="16"/>
  <c r="J596" i="16"/>
  <c r="I597" i="16"/>
  <c r="H598" i="16"/>
  <c r="K598" i="16" s="1"/>
  <c r="M598" i="16" s="1"/>
  <c r="I598" i="16"/>
  <c r="J598" i="16"/>
  <c r="I599" i="16"/>
  <c r="H600" i="16"/>
  <c r="K600" i="16" s="1"/>
  <c r="M600" i="16" s="1"/>
  <c r="I600" i="16"/>
  <c r="J600" i="16"/>
  <c r="I601" i="16"/>
  <c r="H602" i="16"/>
  <c r="K602" i="16" s="1"/>
  <c r="M602" i="16" s="1"/>
  <c r="I602" i="16"/>
  <c r="J602" i="16"/>
  <c r="I603" i="16"/>
  <c r="H604" i="16"/>
  <c r="K604" i="16" s="1"/>
  <c r="M604" i="16" s="1"/>
  <c r="I604" i="16"/>
  <c r="J604" i="16"/>
  <c r="I605" i="16"/>
  <c r="H606" i="16"/>
  <c r="K606" i="16" s="1"/>
  <c r="M606" i="16" s="1"/>
  <c r="I606" i="16"/>
  <c r="J606" i="16"/>
  <c r="I607" i="16"/>
  <c r="H608" i="16"/>
  <c r="K608" i="16" s="1"/>
  <c r="M608" i="16" s="1"/>
  <c r="I608" i="16"/>
  <c r="J608" i="16"/>
  <c r="I609" i="16"/>
  <c r="H610" i="16"/>
  <c r="K610" i="16" s="1"/>
  <c r="M610" i="16" s="1"/>
  <c r="I610" i="16"/>
  <c r="J610" i="16"/>
  <c r="I611" i="16"/>
  <c r="H612" i="16"/>
  <c r="K612" i="16" s="1"/>
  <c r="M612" i="16" s="1"/>
  <c r="I612" i="16"/>
  <c r="J612" i="16"/>
  <c r="I613" i="16"/>
  <c r="H614" i="16"/>
  <c r="K614" i="16" s="1"/>
  <c r="M614" i="16" s="1"/>
  <c r="I614" i="16"/>
  <c r="J614" i="16"/>
  <c r="I615" i="16"/>
  <c r="H616" i="16"/>
  <c r="K616" i="16" s="1"/>
  <c r="M616" i="16" s="1"/>
  <c r="I616" i="16"/>
  <c r="J616" i="16"/>
  <c r="I617" i="16"/>
  <c r="H618" i="16"/>
  <c r="K618" i="16" s="1"/>
  <c r="M618" i="16" s="1"/>
  <c r="I618" i="16"/>
  <c r="J618" i="16"/>
  <c r="I619" i="16"/>
  <c r="H620" i="16"/>
  <c r="K620" i="16" s="1"/>
  <c r="M620" i="16" s="1"/>
  <c r="I620" i="16"/>
  <c r="J620" i="16"/>
  <c r="J621" i="16"/>
  <c r="I622" i="16"/>
  <c r="J622" i="16" s="1"/>
  <c r="I623" i="16"/>
  <c r="H623" i="16" s="1"/>
  <c r="J623" i="16"/>
  <c r="K623" i="16"/>
  <c r="M623" i="16" s="1"/>
  <c r="H624" i="16"/>
  <c r="K624" i="16" s="1"/>
  <c r="M624" i="16" s="1"/>
  <c r="I624" i="16"/>
  <c r="J624" i="16" s="1"/>
  <c r="I625" i="16"/>
  <c r="H625" i="16" s="1"/>
  <c r="K625" i="16" s="1"/>
  <c r="M625" i="16" s="1"/>
  <c r="J625" i="16"/>
  <c r="I626" i="16"/>
  <c r="I627" i="16"/>
  <c r="H627" i="16" s="1"/>
  <c r="J627" i="16"/>
  <c r="I628" i="16"/>
  <c r="J628" i="16" s="1"/>
  <c r="I629" i="16"/>
  <c r="H629" i="16" s="1"/>
  <c r="J629" i="16"/>
  <c r="K629" i="16"/>
  <c r="M629" i="16" s="1"/>
  <c r="J630" i="16"/>
  <c r="H631" i="16"/>
  <c r="K631" i="16" s="1"/>
  <c r="M631" i="16" s="1"/>
  <c r="I631" i="16"/>
  <c r="J631" i="16"/>
  <c r="I632" i="16"/>
  <c r="H633" i="16"/>
  <c r="K633" i="16" s="1"/>
  <c r="M633" i="16" s="1"/>
  <c r="I633" i="16"/>
  <c r="J633" i="16"/>
  <c r="I634" i="16"/>
  <c r="H635" i="16"/>
  <c r="K635" i="16" s="1"/>
  <c r="M635" i="16" s="1"/>
  <c r="I635" i="16"/>
  <c r="J635" i="16"/>
  <c r="I636" i="16"/>
  <c r="H637" i="16"/>
  <c r="K637" i="16" s="1"/>
  <c r="M637" i="16" s="1"/>
  <c r="I637" i="16"/>
  <c r="J637" i="16"/>
  <c r="I638" i="16"/>
  <c r="H639" i="16"/>
  <c r="K639" i="16" s="1"/>
  <c r="M639" i="16" s="1"/>
  <c r="I639" i="16"/>
  <c r="J639" i="16"/>
  <c r="I640" i="16"/>
  <c r="H641" i="16"/>
  <c r="K641" i="16" s="1"/>
  <c r="M641" i="16" s="1"/>
  <c r="I641" i="16"/>
  <c r="J641" i="16"/>
  <c r="I642" i="16"/>
  <c r="H643" i="16"/>
  <c r="K643" i="16" s="1"/>
  <c r="M643" i="16" s="1"/>
  <c r="I643" i="16"/>
  <c r="J643" i="16"/>
  <c r="I644" i="16"/>
  <c r="H645" i="16"/>
  <c r="K645" i="16" s="1"/>
  <c r="M645" i="16" s="1"/>
  <c r="I645" i="16"/>
  <c r="J645" i="16"/>
  <c r="I646" i="16"/>
  <c r="H647" i="16"/>
  <c r="K647" i="16" s="1"/>
  <c r="M647" i="16" s="1"/>
  <c r="I647" i="16"/>
  <c r="J647" i="16"/>
  <c r="I648" i="16"/>
  <c r="H649" i="16"/>
  <c r="K649" i="16" s="1"/>
  <c r="M649" i="16" s="1"/>
  <c r="I649" i="16"/>
  <c r="J649" i="16"/>
  <c r="I650" i="16"/>
  <c r="H651" i="16"/>
  <c r="K651" i="16" s="1"/>
  <c r="M651" i="16" s="1"/>
  <c r="I651" i="16"/>
  <c r="J651" i="16"/>
  <c r="I652" i="16"/>
  <c r="H653" i="16"/>
  <c r="K653" i="16" s="1"/>
  <c r="M653" i="16" s="1"/>
  <c r="I653" i="16"/>
  <c r="J653" i="16"/>
  <c r="I654" i="16"/>
  <c r="H655" i="16"/>
  <c r="K655" i="16" s="1"/>
  <c r="M655" i="16" s="1"/>
  <c r="I655" i="16"/>
  <c r="J655" i="16"/>
  <c r="I656" i="16"/>
  <c r="H657" i="16"/>
  <c r="K657" i="16" s="1"/>
  <c r="M657" i="16" s="1"/>
  <c r="I657" i="16"/>
  <c r="J657" i="16"/>
  <c r="I658" i="16"/>
  <c r="H659" i="16"/>
  <c r="K659" i="16" s="1"/>
  <c r="M659" i="16" s="1"/>
  <c r="I659" i="16"/>
  <c r="J659" i="16"/>
  <c r="I660" i="16"/>
  <c r="H661" i="16"/>
  <c r="K661" i="16" s="1"/>
  <c r="M661" i="16" s="1"/>
  <c r="I661" i="16"/>
  <c r="J661" i="16"/>
  <c r="I662" i="16"/>
  <c r="H663" i="16"/>
  <c r="K663" i="16" s="1"/>
  <c r="M663" i="16" s="1"/>
  <c r="I663" i="16"/>
  <c r="J663" i="16"/>
  <c r="I664" i="16"/>
  <c r="H665" i="16"/>
  <c r="K665" i="16" s="1"/>
  <c r="M665" i="16" s="1"/>
  <c r="I665" i="16"/>
  <c r="J665" i="16"/>
  <c r="I666" i="16"/>
  <c r="H667" i="16"/>
  <c r="K667" i="16" s="1"/>
  <c r="M667" i="16" s="1"/>
  <c r="I667" i="16"/>
  <c r="J667" i="16"/>
  <c r="I668" i="16"/>
  <c r="H669" i="16"/>
  <c r="K669" i="16" s="1"/>
  <c r="M669" i="16" s="1"/>
  <c r="I669" i="16"/>
  <c r="J669" i="16"/>
  <c r="I670" i="16"/>
  <c r="H671" i="16"/>
  <c r="K671" i="16" s="1"/>
  <c r="M671" i="16" s="1"/>
  <c r="I671" i="16"/>
  <c r="J671" i="16"/>
  <c r="I672" i="16"/>
  <c r="H673" i="16"/>
  <c r="K673" i="16" s="1"/>
  <c r="M673" i="16" s="1"/>
  <c r="I673" i="16"/>
  <c r="J673" i="16"/>
  <c r="I674" i="16"/>
  <c r="H675" i="16"/>
  <c r="K675" i="16" s="1"/>
  <c r="M675" i="16" s="1"/>
  <c r="I675" i="16"/>
  <c r="J675" i="16"/>
  <c r="I676" i="16"/>
  <c r="H677" i="16"/>
  <c r="K677" i="16" s="1"/>
  <c r="M677" i="16" s="1"/>
  <c r="I677" i="16"/>
  <c r="J677" i="16"/>
  <c r="I678" i="16"/>
  <c r="H679" i="16"/>
  <c r="K679" i="16" s="1"/>
  <c r="M679" i="16" s="1"/>
  <c r="I679" i="16"/>
  <c r="J679" i="16"/>
  <c r="I680" i="16"/>
  <c r="H681" i="16"/>
  <c r="K681" i="16" s="1"/>
  <c r="M681" i="16" s="1"/>
  <c r="I681" i="16"/>
  <c r="J681" i="16"/>
  <c r="I682" i="16"/>
  <c r="H683" i="16"/>
  <c r="K683" i="16" s="1"/>
  <c r="M683" i="16" s="1"/>
  <c r="I683" i="16"/>
  <c r="J683" i="16"/>
  <c r="I684" i="16"/>
  <c r="H685" i="16"/>
  <c r="K685" i="16" s="1"/>
  <c r="M685" i="16" s="1"/>
  <c r="I685" i="16"/>
  <c r="J685" i="16"/>
  <c r="I686" i="16"/>
  <c r="H687" i="16"/>
  <c r="K687" i="16" s="1"/>
  <c r="M687" i="16" s="1"/>
  <c r="I687" i="16"/>
  <c r="J687" i="16"/>
  <c r="I688" i="16"/>
  <c r="H689" i="16"/>
  <c r="K689" i="16" s="1"/>
  <c r="M689" i="16" s="1"/>
  <c r="I689" i="16"/>
  <c r="J689" i="16"/>
  <c r="I690" i="16"/>
  <c r="H691" i="16"/>
  <c r="K691" i="16" s="1"/>
  <c r="M691" i="16" s="1"/>
  <c r="I691" i="16"/>
  <c r="J691" i="16"/>
  <c r="I692" i="16"/>
  <c r="H693" i="16"/>
  <c r="K693" i="16" s="1"/>
  <c r="M693" i="16" s="1"/>
  <c r="I693" i="16"/>
  <c r="J693" i="16"/>
  <c r="I694" i="16"/>
  <c r="H695" i="16"/>
  <c r="K695" i="16" s="1"/>
  <c r="M695" i="16" s="1"/>
  <c r="I695" i="16"/>
  <c r="J695" i="16"/>
  <c r="I696" i="16"/>
  <c r="H697" i="16"/>
  <c r="K697" i="16" s="1"/>
  <c r="M697" i="16" s="1"/>
  <c r="I697" i="16"/>
  <c r="J697" i="16"/>
  <c r="I698" i="16"/>
  <c r="H699" i="16"/>
  <c r="K699" i="16" s="1"/>
  <c r="M699" i="16" s="1"/>
  <c r="I699" i="16"/>
  <c r="J699" i="16"/>
  <c r="I700" i="16"/>
  <c r="H701" i="16"/>
  <c r="K701" i="16" s="1"/>
  <c r="M701" i="16" s="1"/>
  <c r="I701" i="16"/>
  <c r="J701" i="16"/>
  <c r="I702" i="16"/>
  <c r="H703" i="16"/>
  <c r="K703" i="16" s="1"/>
  <c r="M703" i="16" s="1"/>
  <c r="I703" i="16"/>
  <c r="J703" i="16"/>
  <c r="I704" i="16"/>
  <c r="H705" i="16"/>
  <c r="K705" i="16" s="1"/>
  <c r="M705" i="16" s="1"/>
  <c r="I705" i="16"/>
  <c r="J705" i="16"/>
  <c r="I706" i="16"/>
  <c r="H707" i="16"/>
  <c r="K707" i="16" s="1"/>
  <c r="M707" i="16" s="1"/>
  <c r="I707" i="16"/>
  <c r="J707" i="16"/>
  <c r="I708" i="16"/>
  <c r="H709" i="16"/>
  <c r="K709" i="16" s="1"/>
  <c r="M709" i="16" s="1"/>
  <c r="I709" i="16"/>
  <c r="J709" i="16"/>
  <c r="I710" i="16"/>
  <c r="H711" i="16"/>
  <c r="K711" i="16" s="1"/>
  <c r="M711" i="16" s="1"/>
  <c r="I711" i="16"/>
  <c r="J711" i="16"/>
  <c r="I712" i="16"/>
  <c r="H713" i="16"/>
  <c r="K713" i="16" s="1"/>
  <c r="M713" i="16" s="1"/>
  <c r="I713" i="16"/>
  <c r="J713" i="16"/>
  <c r="I714" i="16"/>
  <c r="H715" i="16"/>
  <c r="K715" i="16" s="1"/>
  <c r="M715" i="16" s="1"/>
  <c r="I715" i="16"/>
  <c r="J715" i="16"/>
  <c r="I716" i="16"/>
  <c r="H717" i="16"/>
  <c r="K717" i="16" s="1"/>
  <c r="M717" i="16" s="1"/>
  <c r="I717" i="16"/>
  <c r="J717" i="16"/>
  <c r="I718" i="16"/>
  <c r="H719" i="16"/>
  <c r="K719" i="16" s="1"/>
  <c r="M719" i="16" s="1"/>
  <c r="I719" i="16"/>
  <c r="J719" i="16"/>
  <c r="I720" i="16"/>
  <c r="H721" i="16"/>
  <c r="K721" i="16" s="1"/>
  <c r="M721" i="16" s="1"/>
  <c r="I721" i="16"/>
  <c r="J721" i="16"/>
  <c r="I722" i="16"/>
  <c r="H723" i="16"/>
  <c r="K723" i="16" s="1"/>
  <c r="M723" i="16" s="1"/>
  <c r="I723" i="16"/>
  <c r="J723" i="16"/>
  <c r="I724" i="16"/>
  <c r="H725" i="16"/>
  <c r="K725" i="16" s="1"/>
  <c r="M725" i="16" s="1"/>
  <c r="I725" i="16"/>
  <c r="J725" i="16"/>
  <c r="I726" i="16"/>
  <c r="H727" i="16"/>
  <c r="K727" i="16" s="1"/>
  <c r="M727" i="16" s="1"/>
  <c r="I727" i="16"/>
  <c r="J727" i="16"/>
  <c r="I728" i="16"/>
  <c r="H729" i="16"/>
  <c r="K729" i="16" s="1"/>
  <c r="M729" i="16" s="1"/>
  <c r="I729" i="16"/>
  <c r="J729" i="16"/>
  <c r="I730" i="16"/>
  <c r="H731" i="16"/>
  <c r="K731" i="16" s="1"/>
  <c r="M731" i="16" s="1"/>
  <c r="I731" i="16"/>
  <c r="J731" i="16"/>
  <c r="I732" i="16"/>
  <c r="H733" i="16"/>
  <c r="K733" i="16" s="1"/>
  <c r="M733" i="16" s="1"/>
  <c r="I733" i="16"/>
  <c r="J733" i="16"/>
  <c r="I734" i="16"/>
  <c r="H735" i="16"/>
  <c r="K735" i="16" s="1"/>
  <c r="M735" i="16" s="1"/>
  <c r="I735" i="16"/>
  <c r="J735" i="16"/>
  <c r="I736" i="16"/>
  <c r="H737" i="16"/>
  <c r="K737" i="16" s="1"/>
  <c r="M737" i="16" s="1"/>
  <c r="I737" i="16"/>
  <c r="J737" i="16"/>
  <c r="I738" i="16"/>
  <c r="H739" i="16"/>
  <c r="K739" i="16" s="1"/>
  <c r="M739" i="16" s="1"/>
  <c r="I739" i="16"/>
  <c r="J739" i="16"/>
  <c r="I740" i="16"/>
  <c r="H741" i="16"/>
  <c r="K741" i="16" s="1"/>
  <c r="M741" i="16" s="1"/>
  <c r="I741" i="16"/>
  <c r="J741" i="16"/>
  <c r="I742" i="16"/>
  <c r="H743" i="16"/>
  <c r="K743" i="16" s="1"/>
  <c r="M743" i="16" s="1"/>
  <c r="I743" i="16"/>
  <c r="J743" i="16"/>
  <c r="I744" i="16"/>
  <c r="H745" i="16"/>
  <c r="K745" i="16" s="1"/>
  <c r="M745" i="16" s="1"/>
  <c r="I745" i="16"/>
  <c r="J745" i="16"/>
  <c r="I746" i="16"/>
  <c r="H747" i="16"/>
  <c r="K747" i="16" s="1"/>
  <c r="M747" i="16" s="1"/>
  <c r="I747" i="16"/>
  <c r="J747" i="16"/>
  <c r="I748" i="16"/>
  <c r="H749" i="16"/>
  <c r="K749" i="16" s="1"/>
  <c r="M749" i="16" s="1"/>
  <c r="I749" i="16"/>
  <c r="J749" i="16"/>
  <c r="I750" i="16"/>
  <c r="H751" i="16"/>
  <c r="K751" i="16" s="1"/>
  <c r="M751" i="16" s="1"/>
  <c r="I751" i="16"/>
  <c r="J751" i="16"/>
  <c r="I752" i="16"/>
  <c r="H753" i="16"/>
  <c r="K753" i="16" s="1"/>
  <c r="M753" i="16" s="1"/>
  <c r="I753" i="16"/>
  <c r="J753" i="16"/>
  <c r="I754" i="16"/>
  <c r="H755" i="16"/>
  <c r="K755" i="16" s="1"/>
  <c r="M755" i="16" s="1"/>
  <c r="I755" i="16"/>
  <c r="J755" i="16" s="1"/>
  <c r="I756" i="16"/>
  <c r="H756" i="16" s="1"/>
  <c r="J756" i="16"/>
  <c r="H757" i="16"/>
  <c r="I757" i="16"/>
  <c r="J757" i="16" s="1"/>
  <c r="K757" i="16"/>
  <c r="M757" i="16" s="1"/>
  <c r="I758" i="16"/>
  <c r="H758" i="16" s="1"/>
  <c r="J758" i="16"/>
  <c r="H759" i="16"/>
  <c r="I759" i="16"/>
  <c r="J759" i="16" s="1"/>
  <c r="K759" i="16"/>
  <c r="M759" i="16" s="1"/>
  <c r="I760" i="16"/>
  <c r="H760" i="16" s="1"/>
  <c r="J760" i="16"/>
  <c r="H761" i="16"/>
  <c r="K761" i="16" s="1"/>
  <c r="I761" i="16"/>
  <c r="J761" i="16" s="1"/>
  <c r="M761" i="16"/>
  <c r="I762" i="16"/>
  <c r="H763" i="16"/>
  <c r="I763" i="16"/>
  <c r="J763" i="16" s="1"/>
  <c r="J764" i="16"/>
  <c r="H765" i="16"/>
  <c r="K765" i="16" s="1"/>
  <c r="M765" i="16" s="1"/>
  <c r="I765" i="16"/>
  <c r="J765" i="16" s="1"/>
  <c r="I766" i="16"/>
  <c r="H766" i="16" s="1"/>
  <c r="K766" i="16" s="1"/>
  <c r="M766" i="16" s="1"/>
  <c r="J766" i="16"/>
  <c r="I767" i="16"/>
  <c r="J767" i="16" s="1"/>
  <c r="I768" i="16"/>
  <c r="H768" i="16" s="1"/>
  <c r="J768" i="16"/>
  <c r="I769" i="16"/>
  <c r="I770" i="16"/>
  <c r="H770" i="16" s="1"/>
  <c r="J770" i="16"/>
  <c r="K770" i="16" s="1"/>
  <c r="M770" i="16" s="1"/>
  <c r="I771" i="16"/>
  <c r="J771" i="16" s="1"/>
  <c r="I772" i="16"/>
  <c r="H772" i="16" s="1"/>
  <c r="J772" i="16"/>
  <c r="K772" i="16"/>
  <c r="M772" i="16" s="1"/>
  <c r="J773" i="16"/>
  <c r="H774" i="16"/>
  <c r="I774" i="16"/>
  <c r="J774" i="16" s="1"/>
  <c r="K774" i="16"/>
  <c r="M774" i="16" s="1"/>
  <c r="I775" i="16"/>
  <c r="H775" i="16" s="1"/>
  <c r="J775" i="16"/>
  <c r="H776" i="16"/>
  <c r="I776" i="16"/>
  <c r="J776" i="16" s="1"/>
  <c r="K776" i="16"/>
  <c r="M776" i="16"/>
  <c r="I777" i="16"/>
  <c r="H777" i="16" s="1"/>
  <c r="J777" i="16"/>
  <c r="H778" i="16"/>
  <c r="K778" i="16" s="1"/>
  <c r="I778" i="16"/>
  <c r="J778" i="16" s="1"/>
  <c r="M778" i="16"/>
  <c r="I779" i="16"/>
  <c r="H780" i="16"/>
  <c r="I780" i="16"/>
  <c r="J780" i="16" s="1"/>
  <c r="I781" i="16"/>
  <c r="H782" i="16"/>
  <c r="I782" i="16"/>
  <c r="J782" i="16" s="1"/>
  <c r="K782" i="16"/>
  <c r="M782" i="16" s="1"/>
  <c r="I783" i="16"/>
  <c r="H783" i="16" s="1"/>
  <c r="J783" i="16"/>
  <c r="H784" i="16"/>
  <c r="I784" i="16"/>
  <c r="J784" i="16" s="1"/>
  <c r="K784" i="16"/>
  <c r="M784" i="16"/>
  <c r="I785" i="16"/>
  <c r="H785" i="16" s="1"/>
  <c r="J785" i="16"/>
  <c r="H786" i="16"/>
  <c r="K786" i="16" s="1"/>
  <c r="M786" i="16" s="1"/>
  <c r="I786" i="16"/>
  <c r="J786" i="16" s="1"/>
  <c r="I787" i="16"/>
  <c r="H788" i="16"/>
  <c r="K788" i="16" s="1"/>
  <c r="M788" i="16" s="1"/>
  <c r="I788" i="16"/>
  <c r="J788" i="16" s="1"/>
  <c r="I789" i="16"/>
  <c r="H789" i="16" s="1"/>
  <c r="J789" i="16"/>
  <c r="H790" i="16"/>
  <c r="I790" i="16"/>
  <c r="J790" i="16" s="1"/>
  <c r="K790" i="16" s="1"/>
  <c r="M790" i="16" s="1"/>
  <c r="I791" i="16"/>
  <c r="H791" i="16" s="1"/>
  <c r="J791" i="16"/>
  <c r="H792" i="16"/>
  <c r="I792" i="16"/>
  <c r="J792" i="16" s="1"/>
  <c r="K792" i="16"/>
  <c r="M792" i="16"/>
  <c r="I793" i="16"/>
  <c r="H793" i="16" s="1"/>
  <c r="J793" i="16"/>
  <c r="K793" i="16"/>
  <c r="M793" i="16"/>
  <c r="I794" i="16"/>
  <c r="H794" i="16" s="1"/>
  <c r="J794" i="16"/>
  <c r="H795" i="16"/>
  <c r="K795" i="16" s="1"/>
  <c r="M795" i="16" s="1"/>
  <c r="I795" i="16"/>
  <c r="J795" i="16"/>
  <c r="I796" i="16"/>
  <c r="H796" i="16" s="1"/>
  <c r="J796" i="16"/>
  <c r="H797" i="16"/>
  <c r="K797" i="16" s="1"/>
  <c r="I797" i="16"/>
  <c r="J797" i="16"/>
  <c r="M797" i="16"/>
  <c r="I798" i="16"/>
  <c r="H798" i="16" s="1"/>
  <c r="J798" i="16"/>
  <c r="H799" i="16"/>
  <c r="K799" i="16" s="1"/>
  <c r="M799" i="16" s="1"/>
  <c r="I799" i="16"/>
  <c r="J799" i="16"/>
  <c r="I800" i="16"/>
  <c r="H800" i="16" s="1"/>
  <c r="J800" i="16"/>
  <c r="H801" i="16"/>
  <c r="K801" i="16" s="1"/>
  <c r="I801" i="16"/>
  <c r="J801" i="16"/>
  <c r="M801" i="16"/>
  <c r="I802" i="16"/>
  <c r="H802" i="16" s="1"/>
  <c r="J802" i="16"/>
  <c r="H803" i="16"/>
  <c r="K803" i="16" s="1"/>
  <c r="M803" i="16" s="1"/>
  <c r="I803" i="16"/>
  <c r="J803" i="16"/>
  <c r="I804" i="16"/>
  <c r="H804" i="16" s="1"/>
  <c r="J804" i="16"/>
  <c r="H805" i="16"/>
  <c r="K805" i="16" s="1"/>
  <c r="I805" i="16"/>
  <c r="J805" i="16"/>
  <c r="M805" i="16"/>
  <c r="I806" i="16"/>
  <c r="H806" i="16" s="1"/>
  <c r="J806" i="16"/>
  <c r="H807" i="16"/>
  <c r="K807" i="16" s="1"/>
  <c r="M807" i="16" s="1"/>
  <c r="I807" i="16"/>
  <c r="J807" i="16"/>
  <c r="I808" i="16"/>
  <c r="H808" i="16" s="1"/>
  <c r="J808" i="16"/>
  <c r="H809" i="16"/>
  <c r="K809" i="16" s="1"/>
  <c r="I809" i="16"/>
  <c r="J809" i="16"/>
  <c r="M809" i="16"/>
  <c r="I810" i="16"/>
  <c r="H810" i="16" s="1"/>
  <c r="J810" i="16"/>
  <c r="H811" i="16"/>
  <c r="K811" i="16" s="1"/>
  <c r="M811" i="16" s="1"/>
  <c r="I811" i="16"/>
  <c r="J811" i="16"/>
  <c r="I812" i="16"/>
  <c r="H812" i="16" s="1"/>
  <c r="J812" i="16"/>
  <c r="H813" i="16"/>
  <c r="K813" i="16" s="1"/>
  <c r="I813" i="16"/>
  <c r="J813" i="16"/>
  <c r="M813" i="16"/>
  <c r="I814" i="16"/>
  <c r="H814" i="16" s="1"/>
  <c r="J814" i="16"/>
  <c r="H815" i="16"/>
  <c r="K815" i="16" s="1"/>
  <c r="M815" i="16" s="1"/>
  <c r="I815" i="16"/>
  <c r="J815" i="16"/>
  <c r="I816" i="16"/>
  <c r="H816" i="16" s="1"/>
  <c r="J816" i="16"/>
  <c r="H817" i="16"/>
  <c r="K817" i="16" s="1"/>
  <c r="I817" i="16"/>
  <c r="J817" i="16"/>
  <c r="M817" i="16"/>
  <c r="I818" i="16"/>
  <c r="H818" i="16" s="1"/>
  <c r="J818" i="16"/>
  <c r="H819" i="16"/>
  <c r="K819" i="16" s="1"/>
  <c r="M819" i="16" s="1"/>
  <c r="I819" i="16"/>
  <c r="J819" i="16"/>
  <c r="I820" i="16"/>
  <c r="H820" i="16" s="1"/>
  <c r="J820" i="16"/>
  <c r="H821" i="16"/>
  <c r="K821" i="16" s="1"/>
  <c r="I821" i="16"/>
  <c r="J821" i="16"/>
  <c r="M821" i="16"/>
  <c r="I822" i="16"/>
  <c r="H822" i="16" s="1"/>
  <c r="J822" i="16"/>
  <c r="H823" i="16"/>
  <c r="K823" i="16" s="1"/>
  <c r="M823" i="16" s="1"/>
  <c r="I823" i="16"/>
  <c r="J823" i="16"/>
  <c r="I824" i="16"/>
  <c r="H824" i="16" s="1"/>
  <c r="J824" i="16"/>
  <c r="H825" i="16"/>
  <c r="K825" i="16" s="1"/>
  <c r="I825" i="16"/>
  <c r="J825" i="16"/>
  <c r="M825" i="16"/>
  <c r="I826" i="16"/>
  <c r="H826" i="16" s="1"/>
  <c r="J826" i="16"/>
  <c r="H827" i="16"/>
  <c r="K827" i="16" s="1"/>
  <c r="M827" i="16" s="1"/>
  <c r="I827" i="16"/>
  <c r="J827" i="16"/>
  <c r="I828" i="16"/>
  <c r="H828" i="16" s="1"/>
  <c r="J828" i="16"/>
  <c r="H829" i="16"/>
  <c r="K829" i="16" s="1"/>
  <c r="I829" i="16"/>
  <c r="J829" i="16"/>
  <c r="M829" i="16"/>
  <c r="I830" i="16"/>
  <c r="H830" i="16" s="1"/>
  <c r="J830" i="16"/>
  <c r="H831" i="16"/>
  <c r="K831" i="16" s="1"/>
  <c r="M831" i="16" s="1"/>
  <c r="I831" i="16"/>
  <c r="J831" i="16"/>
  <c r="I832" i="16"/>
  <c r="H832" i="16" s="1"/>
  <c r="J832" i="16"/>
  <c r="H833" i="16"/>
  <c r="K833" i="16" s="1"/>
  <c r="I833" i="16"/>
  <c r="J833" i="16"/>
  <c r="M833" i="16"/>
  <c r="I834" i="16"/>
  <c r="H834" i="16" s="1"/>
  <c r="J834" i="16"/>
  <c r="H835" i="16"/>
  <c r="K835" i="16" s="1"/>
  <c r="M835" i="16" s="1"/>
  <c r="I835" i="16"/>
  <c r="J835" i="16"/>
  <c r="I836" i="16"/>
  <c r="H836" i="16" s="1"/>
  <c r="J836" i="16"/>
  <c r="H837" i="16"/>
  <c r="K837" i="16" s="1"/>
  <c r="I837" i="16"/>
  <c r="J837" i="16"/>
  <c r="M837" i="16"/>
  <c r="I838" i="16"/>
  <c r="H838" i="16" s="1"/>
  <c r="J838" i="16"/>
  <c r="H839" i="16"/>
  <c r="K839" i="16" s="1"/>
  <c r="M839" i="16" s="1"/>
  <c r="I839" i="16"/>
  <c r="J839" i="16"/>
  <c r="I840" i="16"/>
  <c r="H840" i="16" s="1"/>
  <c r="J840" i="16"/>
  <c r="H841" i="16"/>
  <c r="K841" i="16" s="1"/>
  <c r="I841" i="16"/>
  <c r="J841" i="16"/>
  <c r="M841" i="16"/>
  <c r="I842" i="16"/>
  <c r="H842" i="16" s="1"/>
  <c r="J842" i="16"/>
  <c r="H843" i="16"/>
  <c r="K843" i="16" s="1"/>
  <c r="M843" i="16" s="1"/>
  <c r="I843" i="16"/>
  <c r="J843" i="16"/>
  <c r="I844" i="16"/>
  <c r="H844" i="16" s="1"/>
  <c r="J844" i="16"/>
  <c r="H845" i="16"/>
  <c r="K845" i="16" s="1"/>
  <c r="I845" i="16"/>
  <c r="J845" i="16"/>
  <c r="M845" i="16"/>
  <c r="I846" i="16"/>
  <c r="H846" i="16" s="1"/>
  <c r="J846" i="16"/>
  <c r="H847" i="16"/>
  <c r="K847" i="16" s="1"/>
  <c r="M847" i="16" s="1"/>
  <c r="I847" i="16"/>
  <c r="J847" i="16"/>
  <c r="I848" i="16"/>
  <c r="H848" i="16" s="1"/>
  <c r="J848" i="16"/>
  <c r="H849" i="16"/>
  <c r="K849" i="16" s="1"/>
  <c r="I849" i="16"/>
  <c r="J849" i="16"/>
  <c r="M849" i="16"/>
  <c r="I850" i="16"/>
  <c r="H850" i="16" s="1"/>
  <c r="J850" i="16"/>
  <c r="H851" i="16"/>
  <c r="K851" i="16" s="1"/>
  <c r="M851" i="16" s="1"/>
  <c r="I851" i="16"/>
  <c r="J851" i="16"/>
  <c r="I852" i="16"/>
  <c r="H852" i="16" s="1"/>
  <c r="J852" i="16"/>
  <c r="H853" i="16"/>
  <c r="K853" i="16" s="1"/>
  <c r="I853" i="16"/>
  <c r="J853" i="16"/>
  <c r="M853" i="16"/>
  <c r="I854" i="16"/>
  <c r="H854" i="16" s="1"/>
  <c r="J854" i="16"/>
  <c r="H855" i="16"/>
  <c r="K855" i="16" s="1"/>
  <c r="M855" i="16" s="1"/>
  <c r="I855" i="16"/>
  <c r="J855" i="16"/>
  <c r="I856" i="16"/>
  <c r="H856" i="16" s="1"/>
  <c r="J856" i="16"/>
  <c r="H857" i="16"/>
  <c r="K857" i="16" s="1"/>
  <c r="I857" i="16"/>
  <c r="J857" i="16"/>
  <c r="M857" i="16"/>
  <c r="I858" i="16"/>
  <c r="H858" i="16" s="1"/>
  <c r="J858" i="16"/>
  <c r="H859" i="16"/>
  <c r="K859" i="16" s="1"/>
  <c r="M859" i="16" s="1"/>
  <c r="I859" i="16"/>
  <c r="J859" i="16"/>
  <c r="I860" i="16"/>
  <c r="H860" i="16" s="1"/>
  <c r="J860" i="16"/>
  <c r="H861" i="16"/>
  <c r="K861" i="16" s="1"/>
  <c r="I861" i="16"/>
  <c r="J861" i="16"/>
  <c r="M861" i="16"/>
  <c r="I862" i="16"/>
  <c r="H862" i="16" s="1"/>
  <c r="J862" i="16"/>
  <c r="H863" i="16"/>
  <c r="K863" i="16" s="1"/>
  <c r="M863" i="16" s="1"/>
  <c r="I863" i="16"/>
  <c r="J863" i="16"/>
  <c r="I864" i="16"/>
  <c r="H864" i="16" s="1"/>
  <c r="J864" i="16"/>
  <c r="H865" i="16"/>
  <c r="K865" i="16" s="1"/>
  <c r="I865" i="16"/>
  <c r="J865" i="16"/>
  <c r="M865" i="16"/>
  <c r="I866" i="16"/>
  <c r="H866" i="16" s="1"/>
  <c r="J866" i="16"/>
  <c r="H867" i="16"/>
  <c r="K867" i="16" s="1"/>
  <c r="M867" i="16" s="1"/>
  <c r="I867" i="16"/>
  <c r="J867" i="16"/>
  <c r="I868" i="16"/>
  <c r="H868" i="16" s="1"/>
  <c r="J868" i="16"/>
  <c r="H869" i="16"/>
  <c r="K869" i="16" s="1"/>
  <c r="I869" i="16"/>
  <c r="J869" i="16"/>
  <c r="M869" i="16"/>
  <c r="I870" i="16"/>
  <c r="H870" i="16" s="1"/>
  <c r="J870" i="16"/>
  <c r="H871" i="16"/>
  <c r="K871" i="16" s="1"/>
  <c r="M871" i="16" s="1"/>
  <c r="I871" i="16"/>
  <c r="J871" i="16"/>
  <c r="I872" i="16"/>
  <c r="H872" i="16" s="1"/>
  <c r="J872" i="16"/>
  <c r="H873" i="16"/>
  <c r="K873" i="16" s="1"/>
  <c r="I873" i="16"/>
  <c r="J873" i="16"/>
  <c r="M873" i="16"/>
  <c r="I874" i="16"/>
  <c r="H874" i="16" s="1"/>
  <c r="J874" i="16"/>
  <c r="H875" i="16"/>
  <c r="K875" i="16" s="1"/>
  <c r="M875" i="16" s="1"/>
  <c r="I875" i="16"/>
  <c r="J875" i="16"/>
  <c r="I876" i="16"/>
  <c r="H876" i="16" s="1"/>
  <c r="J876" i="16"/>
  <c r="H877" i="16"/>
  <c r="K877" i="16" s="1"/>
  <c r="I877" i="16"/>
  <c r="J877" i="16"/>
  <c r="M877" i="16"/>
  <c r="I878" i="16"/>
  <c r="H878" i="16" s="1"/>
  <c r="J878" i="16"/>
  <c r="H879" i="16"/>
  <c r="K879" i="16" s="1"/>
  <c r="M879" i="16" s="1"/>
  <c r="I879" i="16"/>
  <c r="J879" i="16"/>
  <c r="I880" i="16"/>
  <c r="H880" i="16" s="1"/>
  <c r="J880" i="16"/>
  <c r="H881" i="16"/>
  <c r="K881" i="16" s="1"/>
  <c r="I881" i="16"/>
  <c r="J881" i="16"/>
  <c r="M881" i="16"/>
  <c r="I882" i="16"/>
  <c r="H882" i="16" s="1"/>
  <c r="J882" i="16"/>
  <c r="H883" i="16"/>
  <c r="K883" i="16" s="1"/>
  <c r="M883" i="16" s="1"/>
  <c r="I883" i="16"/>
  <c r="J883" i="16"/>
  <c r="I884" i="16"/>
  <c r="H884" i="16" s="1"/>
  <c r="J884" i="16"/>
  <c r="H885" i="16"/>
  <c r="K885" i="16" s="1"/>
  <c r="I885" i="16"/>
  <c r="J885" i="16"/>
  <c r="M885" i="16"/>
  <c r="I886" i="16"/>
  <c r="H886" i="16" s="1"/>
  <c r="J886" i="16"/>
  <c r="H887" i="16"/>
  <c r="K887" i="16" s="1"/>
  <c r="M887" i="16" s="1"/>
  <c r="I887" i="16"/>
  <c r="J887" i="16"/>
  <c r="I888" i="16"/>
  <c r="H888" i="16" s="1"/>
  <c r="J888" i="16"/>
  <c r="H889" i="16"/>
  <c r="K889" i="16" s="1"/>
  <c r="I889" i="16"/>
  <c r="J889" i="16"/>
  <c r="M889" i="16"/>
  <c r="I890" i="16"/>
  <c r="H890" i="16" s="1"/>
  <c r="J890" i="16"/>
  <c r="H891" i="16"/>
  <c r="K891" i="16" s="1"/>
  <c r="M891" i="16" s="1"/>
  <c r="I891" i="16"/>
  <c r="J891" i="16"/>
  <c r="I892" i="16"/>
  <c r="H892" i="16" s="1"/>
  <c r="J892" i="16"/>
  <c r="H893" i="16"/>
  <c r="K893" i="16" s="1"/>
  <c r="I893" i="16"/>
  <c r="J893" i="16"/>
  <c r="M893" i="16"/>
  <c r="I894" i="16"/>
  <c r="H894" i="16" s="1"/>
  <c r="J894" i="16"/>
  <c r="H895" i="16"/>
  <c r="K895" i="16" s="1"/>
  <c r="M895" i="16" s="1"/>
  <c r="I895" i="16"/>
  <c r="J895" i="16"/>
  <c r="I896" i="16"/>
  <c r="H896" i="16" s="1"/>
  <c r="J896" i="16"/>
  <c r="H897" i="16"/>
  <c r="K897" i="16" s="1"/>
  <c r="I897" i="16"/>
  <c r="J897" i="16"/>
  <c r="M897" i="16"/>
  <c r="I898" i="16"/>
  <c r="H898" i="16" s="1"/>
  <c r="J898" i="16"/>
  <c r="H899" i="16"/>
  <c r="K899" i="16" s="1"/>
  <c r="M899" i="16" s="1"/>
  <c r="I899" i="16"/>
  <c r="J899" i="16"/>
  <c r="I900" i="16"/>
  <c r="H900" i="16" s="1"/>
  <c r="J900" i="16"/>
  <c r="H901" i="16"/>
  <c r="K901" i="16" s="1"/>
  <c r="I901" i="16"/>
  <c r="J901" i="16"/>
  <c r="M901" i="16"/>
  <c r="I902" i="16"/>
  <c r="H902" i="16" s="1"/>
  <c r="J902" i="16"/>
  <c r="J903" i="16"/>
  <c r="I904" i="16"/>
  <c r="H904" i="16" s="1"/>
  <c r="J904" i="16"/>
  <c r="K904" i="16"/>
  <c r="M904" i="16" s="1"/>
  <c r="H905" i="16"/>
  <c r="K905" i="16" s="1"/>
  <c r="M905" i="16" s="1"/>
  <c r="I905" i="16"/>
  <c r="J905" i="16" s="1"/>
  <c r="I906" i="16"/>
  <c r="H907" i="16"/>
  <c r="K907" i="16" s="1"/>
  <c r="I907" i="16"/>
  <c r="J907" i="16" s="1"/>
  <c r="M907" i="16"/>
  <c r="I908" i="16"/>
  <c r="H908" i="16" s="1"/>
  <c r="J908" i="16"/>
  <c r="K908" i="16"/>
  <c r="M908" i="16" s="1"/>
  <c r="I909" i="16"/>
  <c r="J909" i="16" s="1"/>
  <c r="I910" i="16"/>
  <c r="H910" i="16" s="1"/>
  <c r="J910" i="16"/>
  <c r="K910" i="16" s="1"/>
  <c r="M910" i="16" s="1"/>
  <c r="I911" i="16"/>
  <c r="H911" i="16" s="1"/>
  <c r="J911" i="16"/>
  <c r="J912" i="16"/>
  <c r="I913" i="16"/>
  <c r="H913" i="16" s="1"/>
  <c r="J913" i="16"/>
  <c r="I914" i="16"/>
  <c r="J914" i="16" s="1"/>
  <c r="I915" i="16"/>
  <c r="H915" i="16" s="1"/>
  <c r="J915" i="16"/>
  <c r="K915" i="16"/>
  <c r="M915" i="16" s="1"/>
  <c r="H916" i="16"/>
  <c r="K916" i="16" s="1"/>
  <c r="I916" i="16"/>
  <c r="J916" i="16" s="1"/>
  <c r="M916" i="16"/>
  <c r="I917" i="16"/>
  <c r="H917" i="16" s="1"/>
  <c r="J917" i="16"/>
  <c r="K917" i="16"/>
  <c r="M917" i="16" s="1"/>
  <c r="H918" i="16"/>
  <c r="K918" i="16" s="1"/>
  <c r="M918" i="16" s="1"/>
  <c r="I918" i="16"/>
  <c r="J918" i="16" s="1"/>
  <c r="I919" i="16"/>
  <c r="H919" i="16" s="1"/>
  <c r="K919" i="16" s="1"/>
  <c r="M919" i="16" s="1"/>
  <c r="J919" i="16"/>
  <c r="I920" i="16"/>
  <c r="I921" i="16"/>
  <c r="H921" i="16" s="1"/>
  <c r="K921" i="16" s="1"/>
  <c r="M921" i="16" s="1"/>
  <c r="J921" i="16"/>
  <c r="I922" i="16"/>
  <c r="J922" i="16" s="1"/>
  <c r="I923" i="16"/>
  <c r="H923" i="16" s="1"/>
  <c r="J923" i="16"/>
  <c r="K923" i="16"/>
  <c r="M923" i="16" s="1"/>
  <c r="H924" i="16"/>
  <c r="K924" i="16" s="1"/>
  <c r="I924" i="16"/>
  <c r="J924" i="16" s="1"/>
  <c r="M924" i="16"/>
  <c r="I925" i="16"/>
  <c r="H925" i="16" s="1"/>
  <c r="J925" i="16"/>
  <c r="K925" i="16"/>
  <c r="M925" i="16" s="1"/>
  <c r="H926" i="16"/>
  <c r="K926" i="16" s="1"/>
  <c r="M926" i="16" s="1"/>
  <c r="I926" i="16"/>
  <c r="J926" i="16" s="1"/>
  <c r="I927" i="16"/>
  <c r="H927" i="16" s="1"/>
  <c r="K927" i="16" s="1"/>
  <c r="M927" i="16" s="1"/>
  <c r="J927" i="16"/>
  <c r="I928" i="16"/>
  <c r="I929" i="16"/>
  <c r="H929" i="16" s="1"/>
  <c r="K929" i="16" s="1"/>
  <c r="M929" i="16" s="1"/>
  <c r="J929" i="16"/>
  <c r="I930" i="16"/>
  <c r="J930" i="16" s="1"/>
  <c r="I931" i="16"/>
  <c r="H931" i="16" s="1"/>
  <c r="J931" i="16"/>
  <c r="K931" i="16"/>
  <c r="M931" i="16" s="1"/>
  <c r="H932" i="16"/>
  <c r="K932" i="16" s="1"/>
  <c r="I932" i="16"/>
  <c r="J932" i="16" s="1"/>
  <c r="M932" i="16"/>
  <c r="I933" i="16"/>
  <c r="H933" i="16" s="1"/>
  <c r="J933" i="16"/>
  <c r="K933" i="16"/>
  <c r="M933" i="16" s="1"/>
  <c r="H934" i="16"/>
  <c r="K934" i="16" s="1"/>
  <c r="M934" i="16" s="1"/>
  <c r="I934" i="16"/>
  <c r="J934" i="16" s="1"/>
  <c r="I935" i="16"/>
  <c r="H935" i="16" s="1"/>
  <c r="K935" i="16" s="1"/>
  <c r="M935" i="16" s="1"/>
  <c r="J935" i="16"/>
  <c r="I936" i="16"/>
  <c r="I937" i="16"/>
  <c r="H937" i="16" s="1"/>
  <c r="K937" i="16" s="1"/>
  <c r="M937" i="16" s="1"/>
  <c r="J937" i="16"/>
  <c r="I938" i="16"/>
  <c r="J938" i="16" s="1"/>
  <c r="I939" i="16"/>
  <c r="H939" i="16" s="1"/>
  <c r="J939" i="16"/>
  <c r="K939" i="16"/>
  <c r="M939" i="16" s="1"/>
  <c r="H940" i="16"/>
  <c r="K940" i="16" s="1"/>
  <c r="I940" i="16"/>
  <c r="J940" i="16" s="1"/>
  <c r="M940" i="16"/>
  <c r="I941" i="16"/>
  <c r="H941" i="16" s="1"/>
  <c r="J941" i="16"/>
  <c r="K941" i="16"/>
  <c r="M941" i="16" s="1"/>
  <c r="H942" i="16"/>
  <c r="K942" i="16" s="1"/>
  <c r="M942" i="16" s="1"/>
  <c r="I942" i="16"/>
  <c r="J942" i="16" s="1"/>
  <c r="I943" i="16"/>
  <c r="H943" i="16" s="1"/>
  <c r="K943" i="16" s="1"/>
  <c r="M943" i="16" s="1"/>
  <c r="J943" i="16"/>
  <c r="I944" i="16"/>
  <c r="I945" i="16"/>
  <c r="H945" i="16" s="1"/>
  <c r="J945" i="16"/>
  <c r="I946" i="16"/>
  <c r="J946" i="16" s="1"/>
  <c r="I947" i="16"/>
  <c r="H947" i="16" s="1"/>
  <c r="J947" i="16"/>
  <c r="K947" i="16"/>
  <c r="M947" i="16" s="1"/>
  <c r="H948" i="16"/>
  <c r="K948" i="16" s="1"/>
  <c r="I948" i="16"/>
  <c r="J948" i="16" s="1"/>
  <c r="M948" i="16"/>
  <c r="I949" i="16"/>
  <c r="H949" i="16" s="1"/>
  <c r="J949" i="16"/>
  <c r="K949" i="16"/>
  <c r="M949" i="16" s="1"/>
  <c r="H950" i="16"/>
  <c r="K950" i="16" s="1"/>
  <c r="M950" i="16" s="1"/>
  <c r="I950" i="16"/>
  <c r="J950" i="16" s="1"/>
  <c r="I951" i="16"/>
  <c r="H951" i="16" s="1"/>
  <c r="K951" i="16" s="1"/>
  <c r="M951" i="16" s="1"/>
  <c r="J951" i="16"/>
  <c r="I952" i="16"/>
  <c r="I953" i="16"/>
  <c r="H953" i="16" s="1"/>
  <c r="K953" i="16" s="1"/>
  <c r="M953" i="16" s="1"/>
  <c r="J953" i="16"/>
  <c r="I954" i="16"/>
  <c r="J954" i="16" s="1"/>
  <c r="I955" i="16"/>
  <c r="H955" i="16" s="1"/>
  <c r="J955" i="16"/>
  <c r="K955" i="16"/>
  <c r="M955" i="16" s="1"/>
  <c r="H956" i="16"/>
  <c r="K956" i="16" s="1"/>
  <c r="I956" i="16"/>
  <c r="J956" i="16" s="1"/>
  <c r="M956" i="16"/>
  <c r="I957" i="16"/>
  <c r="H957" i="16" s="1"/>
  <c r="J957" i="16"/>
  <c r="K957" i="16"/>
  <c r="M957" i="16" s="1"/>
  <c r="H958" i="16"/>
  <c r="K958" i="16" s="1"/>
  <c r="M958" i="16" s="1"/>
  <c r="I958" i="16"/>
  <c r="J958" i="16" s="1"/>
  <c r="I959" i="16"/>
  <c r="H959" i="16" s="1"/>
  <c r="K959" i="16" s="1"/>
  <c r="M959" i="16" s="1"/>
  <c r="J959" i="16"/>
  <c r="I960" i="16"/>
  <c r="I961" i="16"/>
  <c r="H961" i="16" s="1"/>
  <c r="K961" i="16" s="1"/>
  <c r="M961" i="16" s="1"/>
  <c r="J961" i="16"/>
  <c r="I962" i="16"/>
  <c r="J962" i="16" s="1"/>
  <c r="I963" i="16"/>
  <c r="H963" i="16" s="1"/>
  <c r="J963" i="16"/>
  <c r="K963" i="16"/>
  <c r="M963" i="16" s="1"/>
  <c r="H964" i="16"/>
  <c r="K964" i="16" s="1"/>
  <c r="I964" i="16"/>
  <c r="J964" i="16" s="1"/>
  <c r="M964" i="16"/>
  <c r="I965" i="16"/>
  <c r="H965" i="16" s="1"/>
  <c r="J965" i="16"/>
  <c r="K965" i="16"/>
  <c r="M965" i="16" s="1"/>
  <c r="H966" i="16"/>
  <c r="K966" i="16" s="1"/>
  <c r="M966" i="16" s="1"/>
  <c r="I966" i="16"/>
  <c r="J966" i="16" s="1"/>
  <c r="I967" i="16"/>
  <c r="H967" i="16" s="1"/>
  <c r="K967" i="16" s="1"/>
  <c r="M967" i="16" s="1"/>
  <c r="J967" i="16"/>
  <c r="I968" i="16"/>
  <c r="I969" i="16"/>
  <c r="H969" i="16" s="1"/>
  <c r="K969" i="16" s="1"/>
  <c r="M969" i="16" s="1"/>
  <c r="J969" i="16"/>
  <c r="I970" i="16"/>
  <c r="J970" i="16" s="1"/>
  <c r="I971" i="16"/>
  <c r="H971" i="16" s="1"/>
  <c r="J971" i="16"/>
  <c r="K971" i="16"/>
  <c r="M971" i="16" s="1"/>
  <c r="H972" i="16"/>
  <c r="K972" i="16" s="1"/>
  <c r="I972" i="16"/>
  <c r="J972" i="16" s="1"/>
  <c r="M972" i="16"/>
  <c r="I973" i="16"/>
  <c r="H973" i="16" s="1"/>
  <c r="J973" i="16"/>
  <c r="K973" i="16"/>
  <c r="M973" i="16" s="1"/>
  <c r="H974" i="16"/>
  <c r="K974" i="16" s="1"/>
  <c r="M974" i="16" s="1"/>
  <c r="I974" i="16"/>
  <c r="J974" i="16" s="1"/>
  <c r="I975" i="16"/>
  <c r="H975" i="16" s="1"/>
  <c r="K975" i="16" s="1"/>
  <c r="M975" i="16" s="1"/>
  <c r="J975" i="16"/>
  <c r="I976" i="16"/>
  <c r="I977" i="16"/>
  <c r="H977" i="16" s="1"/>
  <c r="J977" i="16"/>
  <c r="I978" i="16"/>
  <c r="J978" i="16" s="1"/>
  <c r="H979" i="16"/>
  <c r="J979" i="16"/>
  <c r="K979" i="16"/>
  <c r="M979" i="16" s="1"/>
  <c r="I980" i="16"/>
  <c r="H980" i="16" s="1"/>
  <c r="J980" i="16"/>
  <c r="H981" i="16"/>
  <c r="I981" i="16"/>
  <c r="J981" i="16"/>
  <c r="K981" i="16"/>
  <c r="M981" i="16" s="1"/>
  <c r="I982" i="16"/>
  <c r="H982" i="16" s="1"/>
  <c r="J982" i="16"/>
  <c r="H983" i="16"/>
  <c r="K983" i="16" s="1"/>
  <c r="J983" i="16"/>
  <c r="M983" i="16"/>
  <c r="I984" i="16"/>
  <c r="H984" i="16" s="1"/>
  <c r="J984" i="16"/>
  <c r="K984" i="16"/>
  <c r="M984" i="16" s="1"/>
  <c r="H985" i="16"/>
  <c r="K985" i="16" s="1"/>
  <c r="M985" i="16" s="1"/>
  <c r="I985" i="16"/>
  <c r="J985" i="16" s="1"/>
  <c r="I986" i="16"/>
  <c r="H986" i="16" s="1"/>
  <c r="K986" i="16" s="1"/>
  <c r="M986" i="16" s="1"/>
  <c r="J986" i="16"/>
  <c r="I987" i="16"/>
  <c r="I988" i="16"/>
  <c r="H988" i="16" s="1"/>
  <c r="K988" i="16" s="1"/>
  <c r="M988" i="16" s="1"/>
  <c r="J988" i="16"/>
  <c r="I989" i="16"/>
  <c r="J989" i="16" s="1"/>
  <c r="I990" i="16"/>
  <c r="H990" i="16" s="1"/>
  <c r="J990" i="16"/>
  <c r="K990" i="16"/>
  <c r="M990" i="16" s="1"/>
  <c r="H991" i="16"/>
  <c r="K991" i="16" s="1"/>
  <c r="I991" i="16"/>
  <c r="J991" i="16" s="1"/>
  <c r="M991" i="16"/>
  <c r="I992" i="16"/>
  <c r="H992" i="16" s="1"/>
  <c r="J992" i="16"/>
  <c r="K992" i="16"/>
  <c r="M992" i="16" s="1"/>
  <c r="H993" i="16"/>
  <c r="K993" i="16" s="1"/>
  <c r="M993" i="16" s="1"/>
  <c r="I993" i="16"/>
  <c r="J993" i="16" s="1"/>
  <c r="I994" i="16"/>
  <c r="H994" i="16" s="1"/>
  <c r="K994" i="16" s="1"/>
  <c r="M994" i="16" s="1"/>
  <c r="J994" i="16"/>
  <c r="I995" i="16"/>
  <c r="I996" i="16"/>
  <c r="H996" i="16" s="1"/>
  <c r="J996" i="16"/>
  <c r="I997" i="16"/>
  <c r="J997" i="16" s="1"/>
  <c r="I998" i="16"/>
  <c r="H998" i="16" s="1"/>
  <c r="J998" i="16"/>
  <c r="K998" i="16"/>
  <c r="M998" i="16" s="1"/>
  <c r="H999" i="16"/>
  <c r="K999" i="16" s="1"/>
  <c r="I999" i="16"/>
  <c r="J999" i="16" s="1"/>
  <c r="M999" i="16"/>
  <c r="I1000" i="16"/>
  <c r="H1000" i="16" s="1"/>
  <c r="J1000" i="16"/>
  <c r="K1000" i="16"/>
  <c r="M1000" i="16" s="1"/>
  <c r="H1001" i="16"/>
  <c r="K1001" i="16" s="1"/>
  <c r="M1001" i="16" s="1"/>
  <c r="I1001" i="16"/>
  <c r="J1001" i="16" s="1"/>
  <c r="I1002" i="16"/>
  <c r="H1002" i="16" s="1"/>
  <c r="K1002" i="16" s="1"/>
  <c r="M1002" i="16" s="1"/>
  <c r="J1002" i="16"/>
  <c r="I1003" i="16"/>
  <c r="I1004" i="16"/>
  <c r="H1004" i="16" s="1"/>
  <c r="K1004" i="16" s="1"/>
  <c r="M1004" i="16" s="1"/>
  <c r="J1004" i="16"/>
  <c r="I1005" i="16"/>
  <c r="J1005" i="16" s="1"/>
  <c r="I1006" i="16"/>
  <c r="H1006" i="16" s="1"/>
  <c r="J1006" i="16"/>
  <c r="K1006" i="16"/>
  <c r="M1006" i="16" s="1"/>
  <c r="H1007" i="16"/>
  <c r="K1007" i="16" s="1"/>
  <c r="I1007" i="16"/>
  <c r="J1007" i="16" s="1"/>
  <c r="M1007" i="16"/>
  <c r="I1008" i="16"/>
  <c r="H1008" i="16" s="1"/>
  <c r="J1008" i="16"/>
  <c r="K1008" i="16"/>
  <c r="M1008" i="16" s="1"/>
  <c r="H1009" i="16"/>
  <c r="K1009" i="16" s="1"/>
  <c r="M1009" i="16" s="1"/>
  <c r="I1009" i="16"/>
  <c r="J1009" i="16" s="1"/>
  <c r="I1010" i="16"/>
  <c r="H1010" i="16" s="1"/>
  <c r="K1010" i="16" s="1"/>
  <c r="M1010" i="16" s="1"/>
  <c r="J1010" i="16"/>
  <c r="I1011" i="16"/>
  <c r="I1012" i="16"/>
  <c r="H1012" i="16" s="1"/>
  <c r="K1012" i="16" s="1"/>
  <c r="M1012" i="16" s="1"/>
  <c r="J1012" i="16"/>
  <c r="I1013" i="16"/>
  <c r="J1013" i="16" s="1"/>
  <c r="I1014" i="16"/>
  <c r="H1014" i="16" s="1"/>
  <c r="J1014" i="16"/>
  <c r="K1014" i="16"/>
  <c r="M1014" i="16" s="1"/>
  <c r="H1015" i="16"/>
  <c r="K1015" i="16" s="1"/>
  <c r="I1015" i="16"/>
  <c r="J1015" i="16" s="1"/>
  <c r="M1015" i="16"/>
  <c r="I1016" i="16"/>
  <c r="H1016" i="16" s="1"/>
  <c r="J1016" i="16"/>
  <c r="K1016" i="16"/>
  <c r="M1016" i="16" s="1"/>
  <c r="H1017" i="16"/>
  <c r="K1017" i="16" s="1"/>
  <c r="M1017" i="16" s="1"/>
  <c r="I1017" i="16"/>
  <c r="J1017" i="16" s="1"/>
  <c r="I1018" i="16"/>
  <c r="H1018" i="16" s="1"/>
  <c r="K1018" i="16" s="1"/>
  <c r="M1018" i="16" s="1"/>
  <c r="J1018" i="16"/>
  <c r="I1019" i="16"/>
  <c r="I1020" i="16"/>
  <c r="H1020" i="16" s="1"/>
  <c r="K1020" i="16" s="1"/>
  <c r="M1020" i="16" s="1"/>
  <c r="J1020" i="16"/>
  <c r="I1021" i="16"/>
  <c r="J1021" i="16" s="1"/>
  <c r="I1022" i="16"/>
  <c r="H1022" i="16" s="1"/>
  <c r="J1022" i="16"/>
  <c r="K1022" i="16"/>
  <c r="M1022" i="16" s="1"/>
  <c r="H1023" i="16"/>
  <c r="K1023" i="16" s="1"/>
  <c r="I1023" i="16"/>
  <c r="J1023" i="16" s="1"/>
  <c r="M1023" i="16"/>
  <c r="I1024" i="16"/>
  <c r="H1024" i="16" s="1"/>
  <c r="J1024" i="16"/>
  <c r="K1024" i="16"/>
  <c r="M1024" i="16" s="1"/>
  <c r="H1025" i="16"/>
  <c r="K1025" i="16" s="1"/>
  <c r="M1025" i="16" s="1"/>
  <c r="I1025" i="16"/>
  <c r="J1025" i="16" s="1"/>
  <c r="I1026" i="16"/>
  <c r="H1026" i="16" s="1"/>
  <c r="K1026" i="16" s="1"/>
  <c r="M1026" i="16" s="1"/>
  <c r="J1026" i="16"/>
  <c r="I1027" i="16"/>
  <c r="I1028" i="16"/>
  <c r="H1028" i="16" s="1"/>
  <c r="J1028" i="16"/>
  <c r="I1029" i="16"/>
  <c r="J1029" i="16" s="1"/>
  <c r="I1030" i="16"/>
  <c r="H1030" i="16" s="1"/>
  <c r="J1030" i="16"/>
  <c r="K1030" i="16"/>
  <c r="M1030" i="16" s="1"/>
  <c r="H1031" i="16"/>
  <c r="K1031" i="16" s="1"/>
  <c r="I1031" i="16"/>
  <c r="J1031" i="16" s="1"/>
  <c r="M1031" i="16"/>
  <c r="I1032" i="16"/>
  <c r="H1032" i="16" s="1"/>
  <c r="J1032" i="16"/>
  <c r="K1032" i="16"/>
  <c r="M1032" i="16" s="1"/>
  <c r="H1033" i="16"/>
  <c r="K1033" i="16" s="1"/>
  <c r="M1033" i="16" s="1"/>
  <c r="I1033" i="16"/>
  <c r="J1033" i="16" s="1"/>
  <c r="I1034" i="16"/>
  <c r="H1034" i="16" s="1"/>
  <c r="K1034" i="16" s="1"/>
  <c r="M1034" i="16" s="1"/>
  <c r="J1034" i="16"/>
  <c r="I1035" i="16"/>
  <c r="I1036" i="16"/>
  <c r="H1036" i="16" s="1"/>
  <c r="K1036" i="16" s="1"/>
  <c r="M1036" i="16" s="1"/>
  <c r="J1036" i="16"/>
  <c r="I1037" i="16"/>
  <c r="J1037" i="16" s="1"/>
  <c r="I1038" i="16"/>
  <c r="H1038" i="16" s="1"/>
  <c r="J1038" i="16"/>
  <c r="K1038" i="16"/>
  <c r="M1038" i="16" s="1"/>
  <c r="H1039" i="16"/>
  <c r="K1039" i="16" s="1"/>
  <c r="I1039" i="16"/>
  <c r="J1039" i="16" s="1"/>
  <c r="M1039" i="16"/>
  <c r="I1040" i="16"/>
  <c r="H1040" i="16" s="1"/>
  <c r="J1040" i="16"/>
  <c r="K1040" i="16"/>
  <c r="M1040" i="16" s="1"/>
  <c r="H1041" i="16"/>
  <c r="K1041" i="16" s="1"/>
  <c r="M1041" i="16" s="1"/>
  <c r="I1041" i="16"/>
  <c r="J1041" i="16" s="1"/>
  <c r="I1042" i="16"/>
  <c r="H1042" i="16" s="1"/>
  <c r="K1042" i="16" s="1"/>
  <c r="M1042" i="16" s="1"/>
  <c r="J1042" i="16"/>
  <c r="I1043" i="16"/>
  <c r="I1044" i="16"/>
  <c r="H1044" i="16" s="1"/>
  <c r="K1044" i="16" s="1"/>
  <c r="M1044" i="16" s="1"/>
  <c r="J1044" i="16"/>
  <c r="I1045" i="16"/>
  <c r="J1045" i="16" s="1"/>
  <c r="J1046" i="16"/>
  <c r="I1047" i="16"/>
  <c r="H1047" i="16" s="1"/>
  <c r="J1047" i="16"/>
  <c r="H1048" i="16"/>
  <c r="I1048" i="16"/>
  <c r="J1048" i="16" s="1"/>
  <c r="K1048" i="16"/>
  <c r="M1048" i="16"/>
  <c r="I1049" i="16"/>
  <c r="H1049" i="16" s="1"/>
  <c r="K1049" i="16" s="1"/>
  <c r="M1049" i="16" s="1"/>
  <c r="J1049" i="16"/>
  <c r="H1050" i="16"/>
  <c r="K1050" i="16" s="1"/>
  <c r="M1050" i="16" s="1"/>
  <c r="I1050" i="16"/>
  <c r="J1050" i="16" s="1"/>
  <c r="I1051" i="16"/>
  <c r="H1052" i="16"/>
  <c r="K1052" i="16" s="1"/>
  <c r="M1052" i="16" s="1"/>
  <c r="I1052" i="16"/>
  <c r="J1052" i="16" s="1"/>
  <c r="I1053" i="16"/>
  <c r="H1053" i="16" s="1"/>
  <c r="J1053" i="16"/>
  <c r="H1054" i="16"/>
  <c r="I1054" i="16"/>
  <c r="J1054" i="16" s="1"/>
  <c r="K1054" i="16"/>
  <c r="M1054" i="16" s="1"/>
  <c r="J1055" i="16"/>
  <c r="J1056" i="16"/>
  <c r="H1057" i="16"/>
  <c r="I1057" i="16"/>
  <c r="J1057" i="16" s="1"/>
  <c r="K1057" i="16"/>
  <c r="M1057" i="16"/>
  <c r="I1058" i="16"/>
  <c r="H1058" i="16" s="1"/>
  <c r="H1059" i="16"/>
  <c r="K1059" i="16" s="1"/>
  <c r="M1059" i="16" s="1"/>
  <c r="I1059" i="16"/>
  <c r="J1059" i="16" s="1"/>
  <c r="J1060" i="16"/>
  <c r="H1061" i="16"/>
  <c r="K1061" i="16" s="1"/>
  <c r="I1061" i="16"/>
  <c r="J1061" i="16" s="1"/>
  <c r="M1061" i="16"/>
  <c r="I1062" i="16"/>
  <c r="H1062" i="16" s="1"/>
  <c r="J1062" i="16"/>
  <c r="K1062" i="16"/>
  <c r="M1062" i="16" s="1"/>
  <c r="H1063" i="16"/>
  <c r="K1063" i="16" s="1"/>
  <c r="M1063" i="16" s="1"/>
  <c r="I1063" i="16"/>
  <c r="J1063" i="16" s="1"/>
  <c r="I1064" i="16"/>
  <c r="H1064" i="16" s="1"/>
  <c r="K1064" i="16" s="1"/>
  <c r="M1064" i="16" s="1"/>
  <c r="J1064" i="16"/>
  <c r="I1065" i="16"/>
  <c r="I1066" i="16"/>
  <c r="H1066" i="16" s="1"/>
  <c r="K1066" i="16" s="1"/>
  <c r="M1066" i="16" s="1"/>
  <c r="J1066" i="16"/>
  <c r="I1067" i="16"/>
  <c r="J1067" i="16" s="1"/>
  <c r="I1068" i="16"/>
  <c r="H1068" i="16" s="1"/>
  <c r="J1068" i="16"/>
  <c r="K1068" i="16"/>
  <c r="M1068" i="16" s="1"/>
  <c r="H1069" i="16"/>
  <c r="K1069" i="16" s="1"/>
  <c r="I1069" i="16"/>
  <c r="J1069" i="16" s="1"/>
  <c r="M1069" i="16"/>
  <c r="I1070" i="16"/>
  <c r="H1070" i="16" s="1"/>
  <c r="J1070" i="16"/>
  <c r="K1070" i="16"/>
  <c r="M1070" i="16" s="1"/>
  <c r="H1071" i="16"/>
  <c r="K1071" i="16" s="1"/>
  <c r="M1071" i="16" s="1"/>
  <c r="I1071" i="16"/>
  <c r="J1071" i="16" s="1"/>
  <c r="I1072" i="16"/>
  <c r="H1072" i="16" s="1"/>
  <c r="K1072" i="16" s="1"/>
  <c r="M1072" i="16" s="1"/>
  <c r="J1072" i="16"/>
  <c r="I1073" i="16"/>
  <c r="I1074" i="16"/>
  <c r="H1074" i="16" s="1"/>
  <c r="J1074" i="16"/>
  <c r="I1075" i="16"/>
  <c r="J1075" i="16" s="1"/>
  <c r="I1076" i="16"/>
  <c r="H1076" i="16" s="1"/>
  <c r="J1076" i="16"/>
  <c r="K1076" i="16"/>
  <c r="M1076" i="16" s="1"/>
  <c r="H1077" i="16"/>
  <c r="K1077" i="16" s="1"/>
  <c r="I1077" i="16"/>
  <c r="J1077" i="16" s="1"/>
  <c r="M1077" i="16"/>
  <c r="I1078" i="16"/>
  <c r="H1078" i="16" s="1"/>
  <c r="J1078" i="16"/>
  <c r="K1078" i="16"/>
  <c r="M1078" i="16" s="1"/>
  <c r="H1079" i="16"/>
  <c r="K1079" i="16" s="1"/>
  <c r="M1079" i="16" s="1"/>
  <c r="I1079" i="16"/>
  <c r="J1079" i="16" s="1"/>
  <c r="I1080" i="16"/>
  <c r="H1080" i="16" s="1"/>
  <c r="K1080" i="16" s="1"/>
  <c r="M1080" i="16" s="1"/>
  <c r="J1080" i="16"/>
  <c r="I1081" i="16"/>
  <c r="I1082" i="16"/>
  <c r="H1082" i="16" s="1"/>
  <c r="K1082" i="16" s="1"/>
  <c r="M1082" i="16" s="1"/>
  <c r="J1082" i="16"/>
  <c r="I1083" i="16"/>
  <c r="J1083" i="16" s="1"/>
  <c r="I1084" i="16"/>
  <c r="H1084" i="16" s="1"/>
  <c r="J1084" i="16"/>
  <c r="K1084" i="16"/>
  <c r="M1084" i="16" s="1"/>
  <c r="H1085" i="16"/>
  <c r="K1085" i="16" s="1"/>
  <c r="I1085" i="16"/>
  <c r="J1085" i="16" s="1"/>
  <c r="M1085" i="16"/>
  <c r="I1086" i="16"/>
  <c r="H1086" i="16" s="1"/>
  <c r="J1086" i="16"/>
  <c r="K1086" i="16"/>
  <c r="M1086" i="16" s="1"/>
  <c r="J1087" i="16"/>
  <c r="H1088" i="16"/>
  <c r="I1088" i="16"/>
  <c r="J1088" i="16" s="1"/>
  <c r="K1088" i="16"/>
  <c r="M1088" i="16" s="1"/>
  <c r="I1089" i="16"/>
  <c r="H1089" i="16" s="1"/>
  <c r="J1089" i="16"/>
  <c r="H1090" i="16"/>
  <c r="I1090" i="16"/>
  <c r="J1090" i="16" s="1"/>
  <c r="K1090" i="16"/>
  <c r="M1090" i="16"/>
  <c r="I1091" i="16"/>
  <c r="H1091" i="16" s="1"/>
  <c r="H1092" i="16"/>
  <c r="K1092" i="16" s="1"/>
  <c r="M1092" i="16" s="1"/>
  <c r="I1092" i="16"/>
  <c r="J1092" i="16" s="1"/>
  <c r="I1093" i="16"/>
  <c r="H1094" i="16"/>
  <c r="I1094" i="16"/>
  <c r="J1094" i="16" s="1"/>
  <c r="I1095" i="16"/>
  <c r="H1095" i="16" s="1"/>
  <c r="J1095" i="16"/>
  <c r="H1096" i="16"/>
  <c r="I1096" i="16"/>
  <c r="J1096" i="16" s="1"/>
  <c r="K1096" i="16"/>
  <c r="M1096" i="16" s="1"/>
  <c r="I1097" i="16"/>
  <c r="H1097" i="16" s="1"/>
  <c r="J1097" i="16"/>
  <c r="H1098" i="16"/>
  <c r="I1098" i="16"/>
  <c r="J1098" i="16" s="1"/>
  <c r="K1098" i="16"/>
  <c r="M1098" i="16"/>
  <c r="I1099" i="16"/>
  <c r="H1099" i="16" s="1"/>
  <c r="H1100" i="16"/>
  <c r="K1100" i="16" s="1"/>
  <c r="M1100" i="16" s="1"/>
  <c r="I1100" i="16"/>
  <c r="J1100" i="16" s="1"/>
  <c r="I1101" i="16"/>
  <c r="H1102" i="16"/>
  <c r="K1102" i="16" s="1"/>
  <c r="M1102" i="16" s="1"/>
  <c r="I1102" i="16"/>
  <c r="J1102" i="16" s="1"/>
  <c r="I1103" i="16"/>
  <c r="H1103" i="16" s="1"/>
  <c r="J1103" i="16"/>
  <c r="H1104" i="16"/>
  <c r="I1104" i="16"/>
  <c r="J1104" i="16" s="1"/>
  <c r="K1104" i="16"/>
  <c r="M1104" i="16" s="1"/>
  <c r="I1105" i="16"/>
  <c r="H1105" i="16" s="1"/>
  <c r="J1105" i="16"/>
  <c r="H1106" i="16"/>
  <c r="I1106" i="16"/>
  <c r="J1106" i="16" s="1"/>
  <c r="K1106" i="16"/>
  <c r="M1106" i="16"/>
  <c r="I1107" i="16"/>
  <c r="H1107" i="16" s="1"/>
  <c r="H1108" i="16"/>
  <c r="K1108" i="16" s="1"/>
  <c r="M1108" i="16" s="1"/>
  <c r="I1108" i="16"/>
  <c r="J1108" i="16" s="1"/>
  <c r="I1109" i="16"/>
  <c r="H1110" i="16"/>
  <c r="I1110" i="16"/>
  <c r="J1110" i="16" s="1"/>
  <c r="I1111" i="16"/>
  <c r="H1111" i="16" s="1"/>
  <c r="J1111" i="16"/>
  <c r="H1112" i="16"/>
  <c r="I1112" i="16"/>
  <c r="J1112" i="16" s="1"/>
  <c r="K1112" i="16"/>
  <c r="M1112" i="16" s="1"/>
  <c r="I1113" i="16"/>
  <c r="H1113" i="16" s="1"/>
  <c r="J1113" i="16"/>
  <c r="H1114" i="16"/>
  <c r="I1114" i="16"/>
  <c r="J1114" i="16" s="1"/>
  <c r="K1114" i="16"/>
  <c r="M1114" i="16"/>
  <c r="I1115" i="16"/>
  <c r="H1115" i="16" s="1"/>
  <c r="H1116" i="16"/>
  <c r="K1116" i="16" s="1"/>
  <c r="M1116" i="16" s="1"/>
  <c r="I1116" i="16"/>
  <c r="J1116" i="16" s="1"/>
  <c r="I1117" i="16"/>
  <c r="H1118" i="16"/>
  <c r="K1118" i="16" s="1"/>
  <c r="M1118" i="16" s="1"/>
  <c r="I1118" i="16"/>
  <c r="J1118" i="16" s="1"/>
  <c r="I1119" i="16"/>
  <c r="H1119" i="16" s="1"/>
  <c r="J1119" i="16"/>
  <c r="H1120" i="16"/>
  <c r="I1120" i="16"/>
  <c r="J1120" i="16" s="1"/>
  <c r="K1120" i="16"/>
  <c r="M1120" i="16" s="1"/>
  <c r="I1121" i="16"/>
  <c r="H1121" i="16" s="1"/>
  <c r="J1121" i="16"/>
  <c r="H1122" i="16"/>
  <c r="I1122" i="16"/>
  <c r="J1122" i="16" s="1"/>
  <c r="K1122" i="16"/>
  <c r="M1122" i="16"/>
  <c r="I1123" i="16"/>
  <c r="H1123" i="16" s="1"/>
  <c r="H1124" i="16"/>
  <c r="K1124" i="16" s="1"/>
  <c r="M1124" i="16" s="1"/>
  <c r="I1124" i="16"/>
  <c r="J1124" i="16" s="1"/>
  <c r="I1125" i="16"/>
  <c r="H1126" i="16"/>
  <c r="I1126" i="16"/>
  <c r="J1126" i="16" s="1"/>
  <c r="I1127" i="16"/>
  <c r="H1127" i="16" s="1"/>
  <c r="J1127" i="16"/>
  <c r="H1128" i="16"/>
  <c r="I1128" i="16"/>
  <c r="J1128" i="16" s="1"/>
  <c r="K1128" i="16"/>
  <c r="M1128" i="16" s="1"/>
  <c r="I1129" i="16"/>
  <c r="H1129" i="16" s="1"/>
  <c r="J1129" i="16"/>
  <c r="H1130" i="16"/>
  <c r="I1130" i="16"/>
  <c r="J1130" i="16" s="1"/>
  <c r="K1130" i="16"/>
  <c r="M1130" i="16"/>
  <c r="I1131" i="16"/>
  <c r="H1131" i="16" s="1"/>
  <c r="H1132" i="16"/>
  <c r="K1132" i="16" s="1"/>
  <c r="M1132" i="16" s="1"/>
  <c r="I1132" i="16"/>
  <c r="J1132" i="16" s="1"/>
  <c r="I1133" i="16"/>
  <c r="H1134" i="16"/>
  <c r="K1134" i="16" s="1"/>
  <c r="M1134" i="16" s="1"/>
  <c r="I1134" i="16"/>
  <c r="J1134" i="16" s="1"/>
  <c r="I1135" i="16"/>
  <c r="H1135" i="16" s="1"/>
  <c r="J1135" i="16"/>
  <c r="H1136" i="16"/>
  <c r="I1136" i="16"/>
  <c r="J1136" i="16" s="1"/>
  <c r="K1136" i="16"/>
  <c r="M1136" i="16" s="1"/>
  <c r="I1137" i="16"/>
  <c r="H1137" i="16" s="1"/>
  <c r="J1137" i="16"/>
  <c r="H1138" i="16"/>
  <c r="I1138" i="16"/>
  <c r="J1138" i="16" s="1"/>
  <c r="K1138" i="16"/>
  <c r="M1138" i="16"/>
  <c r="I1139" i="16"/>
  <c r="H1139" i="16" s="1"/>
  <c r="J1139" i="16"/>
  <c r="H1140" i="16"/>
  <c r="K1140" i="16" s="1"/>
  <c r="M1140" i="16" s="1"/>
  <c r="I1140" i="16"/>
  <c r="J1140" i="16" s="1"/>
  <c r="I1141" i="16"/>
  <c r="H1142" i="16"/>
  <c r="K1142" i="16" s="1"/>
  <c r="M1142" i="16" s="1"/>
  <c r="I1142" i="16"/>
  <c r="J1142" i="16" s="1"/>
  <c r="I1143" i="16"/>
  <c r="H1143" i="16" s="1"/>
  <c r="J1143" i="16"/>
  <c r="H1144" i="16"/>
  <c r="I1144" i="16"/>
  <c r="J1144" i="16" s="1"/>
  <c r="K1144" i="16"/>
  <c r="M1144" i="16" s="1"/>
  <c r="I1145" i="16"/>
  <c r="H1145" i="16" s="1"/>
  <c r="J1145" i="16"/>
  <c r="J1146" i="16"/>
  <c r="I1147" i="16"/>
  <c r="H1147" i="16" s="1"/>
  <c r="J1147" i="16"/>
  <c r="K1147" i="16"/>
  <c r="M1147" i="16" s="1"/>
  <c r="I1148" i="16"/>
  <c r="J1148" i="16" s="1"/>
  <c r="I1149" i="16"/>
  <c r="H1149" i="16" s="1"/>
  <c r="J1149" i="16"/>
  <c r="K1149" i="16"/>
  <c r="M1149" i="16" s="1"/>
  <c r="H1150" i="16"/>
  <c r="K1150" i="16" s="1"/>
  <c r="M1150" i="16" s="1"/>
  <c r="I1150" i="16"/>
  <c r="J1150" i="16" s="1"/>
  <c r="I1151" i="16"/>
  <c r="H1151" i="16" s="1"/>
  <c r="K1151" i="16" s="1"/>
  <c r="M1151" i="16" s="1"/>
  <c r="J1151" i="16"/>
  <c r="I1152" i="16"/>
  <c r="I1153" i="16"/>
  <c r="H1153" i="16" s="1"/>
  <c r="J1153" i="16"/>
  <c r="I1154" i="16"/>
  <c r="J1154" i="16" s="1"/>
  <c r="H1155" i="16"/>
  <c r="I1155" i="16"/>
  <c r="J1155" i="16" s="1"/>
  <c r="H1156" i="16"/>
  <c r="K1156" i="16" s="1"/>
  <c r="M1156" i="16" s="1"/>
  <c r="I1156" i="16"/>
  <c r="J1156" i="16" s="1"/>
  <c r="I1157" i="16"/>
  <c r="H1158" i="16"/>
  <c r="K1158" i="16" s="1"/>
  <c r="M1158" i="16" s="1"/>
  <c r="I1158" i="16"/>
  <c r="J1158" i="16" s="1"/>
  <c r="I1159" i="16"/>
  <c r="H1159" i="16" s="1"/>
  <c r="H1160" i="16"/>
  <c r="I1160" i="16"/>
  <c r="J1160" i="16" s="1"/>
  <c r="K1160" i="16" s="1"/>
  <c r="M1160" i="16" s="1"/>
  <c r="I1161" i="16"/>
  <c r="H1161" i="16" s="1"/>
  <c r="J1161" i="16"/>
  <c r="H1162" i="16"/>
  <c r="I1162" i="16"/>
  <c r="J1162" i="16" s="1"/>
  <c r="K1162" i="16"/>
  <c r="M1162" i="16" s="1"/>
  <c r="I1163" i="16"/>
  <c r="H1163" i="16" s="1"/>
  <c r="J1163" i="16"/>
  <c r="H1164" i="16"/>
  <c r="K1164" i="16" s="1"/>
  <c r="M1164" i="16" s="1"/>
  <c r="I1164" i="16"/>
  <c r="J1164" i="16" s="1"/>
  <c r="I1165" i="16"/>
  <c r="H1166" i="16"/>
  <c r="K1166" i="16" s="1"/>
  <c r="M1166" i="16" s="1"/>
  <c r="I1166" i="16"/>
  <c r="J1166" i="16" s="1"/>
  <c r="I1167" i="16"/>
  <c r="H1167" i="16" s="1"/>
  <c r="J1167" i="16"/>
  <c r="H1168" i="16"/>
  <c r="I1168" i="16"/>
  <c r="J1168" i="16" s="1"/>
  <c r="K1168" i="16" s="1"/>
  <c r="M1168" i="16" s="1"/>
  <c r="I1169" i="16"/>
  <c r="H1169" i="16" s="1"/>
  <c r="J1169" i="16"/>
  <c r="H1170" i="16"/>
  <c r="I1170" i="16"/>
  <c r="J1170" i="16" s="1"/>
  <c r="K1170" i="16"/>
  <c r="M1170" i="16" s="1"/>
  <c r="I1171" i="16"/>
  <c r="H1171" i="16" s="1"/>
  <c r="J1171" i="16"/>
  <c r="H1172" i="16"/>
  <c r="K1172" i="16" s="1"/>
  <c r="I1172" i="16"/>
  <c r="J1172" i="16" s="1"/>
  <c r="M1172" i="16"/>
  <c r="I1173" i="16"/>
  <c r="H1174" i="16"/>
  <c r="K1174" i="16" s="1"/>
  <c r="M1174" i="16" s="1"/>
  <c r="I1174" i="16"/>
  <c r="J1174" i="16" s="1"/>
  <c r="I1175" i="16"/>
  <c r="H1175" i="16" s="1"/>
  <c r="J1175" i="16"/>
  <c r="H1176" i="16"/>
  <c r="I1176" i="16"/>
  <c r="J1176" i="16" s="1"/>
  <c r="K1176" i="16"/>
  <c r="M1176" i="16" s="1"/>
  <c r="I1177" i="16"/>
  <c r="H1177" i="16" s="1"/>
  <c r="J1177" i="16"/>
  <c r="H1178" i="16"/>
  <c r="I1178" i="16"/>
  <c r="J1178" i="16" s="1"/>
  <c r="K1178" i="16"/>
  <c r="M1178" i="16" s="1"/>
  <c r="I1179" i="16"/>
  <c r="H1179" i="16" s="1"/>
  <c r="H1180" i="16"/>
  <c r="K1180" i="16" s="1"/>
  <c r="I1180" i="16"/>
  <c r="J1180" i="16" s="1"/>
  <c r="M1180" i="16"/>
  <c r="I1181" i="16"/>
  <c r="H1182" i="16"/>
  <c r="K1182" i="16" s="1"/>
  <c r="M1182" i="16" s="1"/>
  <c r="I1182" i="16"/>
  <c r="J1182" i="16" s="1"/>
  <c r="I1183" i="16"/>
  <c r="H1183" i="16" s="1"/>
  <c r="H1184" i="16"/>
  <c r="I1184" i="16"/>
  <c r="J1184" i="16" s="1"/>
  <c r="K1184" i="16"/>
  <c r="M1184" i="16" s="1"/>
  <c r="I1185" i="16"/>
  <c r="H1185" i="16" s="1"/>
  <c r="J1185" i="16"/>
  <c r="H1186" i="16"/>
  <c r="I1186" i="16"/>
  <c r="J1186" i="16" s="1"/>
  <c r="K1186" i="16"/>
  <c r="M1186" i="16" s="1"/>
  <c r="I1187" i="16"/>
  <c r="H1187" i="16" s="1"/>
  <c r="H1188" i="16"/>
  <c r="K1188" i="16" s="1"/>
  <c r="I1188" i="16"/>
  <c r="J1188" i="16" s="1"/>
  <c r="M1188" i="16"/>
  <c r="I1189" i="16"/>
  <c r="H1190" i="16"/>
  <c r="K1190" i="16" s="1"/>
  <c r="M1190" i="16" s="1"/>
  <c r="I1190" i="16"/>
  <c r="J1190" i="16" s="1"/>
  <c r="I1191" i="16"/>
  <c r="H1191" i="16" s="1"/>
  <c r="J1191" i="16"/>
  <c r="H1192" i="16"/>
  <c r="I1192" i="16"/>
  <c r="J1192" i="16" s="1"/>
  <c r="K1192" i="16"/>
  <c r="M1192" i="16" s="1"/>
  <c r="I1193" i="16"/>
  <c r="H1193" i="16" s="1"/>
  <c r="J1193" i="16"/>
  <c r="I1194" i="16"/>
  <c r="H1194" i="16" s="1"/>
  <c r="J1194" i="16"/>
  <c r="H1195" i="16"/>
  <c r="I1195" i="16"/>
  <c r="J1195" i="16"/>
  <c r="K1195" i="16"/>
  <c r="M1195" i="16" s="1"/>
  <c r="I1196" i="16"/>
  <c r="H1196" i="16" s="1"/>
  <c r="H1197" i="16"/>
  <c r="I1197" i="16"/>
  <c r="J1197" i="16" s="1"/>
  <c r="K1197" i="16"/>
  <c r="M1197" i="16" s="1"/>
  <c r="I1198" i="16"/>
  <c r="H1198" i="16" s="1"/>
  <c r="J1198" i="16"/>
  <c r="H1199" i="16"/>
  <c r="I1199" i="16"/>
  <c r="J1199" i="16" s="1"/>
  <c r="K1199" i="16"/>
  <c r="M1199" i="16"/>
  <c r="I1200" i="16"/>
  <c r="H1200" i="16" s="1"/>
  <c r="H1201" i="16"/>
  <c r="K1201" i="16" s="1"/>
  <c r="I1201" i="16"/>
  <c r="J1201" i="16" s="1"/>
  <c r="M1201" i="16"/>
  <c r="I1202" i="16"/>
  <c r="H1203" i="16"/>
  <c r="K1203" i="16" s="1"/>
  <c r="M1203" i="16" s="1"/>
  <c r="J1203" i="16"/>
  <c r="I1204" i="16"/>
  <c r="H1204" i="16" s="1"/>
  <c r="K1204" i="16" s="1"/>
  <c r="M1204" i="16" s="1"/>
  <c r="J1204" i="16"/>
  <c r="I1205" i="16"/>
  <c r="I1206" i="16"/>
  <c r="H1206" i="16" s="1"/>
  <c r="J1206" i="16"/>
  <c r="K1206" i="16" s="1"/>
  <c r="M1206" i="16" s="1"/>
  <c r="H1207" i="16"/>
  <c r="K1207" i="16" s="1"/>
  <c r="I1207" i="16"/>
  <c r="J1207" i="16" s="1"/>
  <c r="M1207" i="16"/>
  <c r="I1208" i="16"/>
  <c r="H1208" i="16" s="1"/>
  <c r="J1208" i="16"/>
  <c r="K1208" i="16"/>
  <c r="M1208" i="16" s="1"/>
  <c r="J1209" i="16"/>
  <c r="H1210" i="16"/>
  <c r="I1210" i="16"/>
  <c r="J1210" i="16" s="1"/>
  <c r="K1210" i="16" s="1"/>
  <c r="M1210" i="16" s="1"/>
  <c r="I1211" i="16"/>
  <c r="H1211" i="16" s="1"/>
  <c r="J1211" i="16"/>
  <c r="H1212" i="16"/>
  <c r="I1212" i="16"/>
  <c r="J1212" i="16" s="1"/>
  <c r="K1212" i="16"/>
  <c r="M1212" i="16"/>
  <c r="I1213" i="16"/>
  <c r="H1213" i="16" s="1"/>
  <c r="H1214" i="16"/>
  <c r="K1214" i="16" s="1"/>
  <c r="I1214" i="16"/>
  <c r="J1214" i="16" s="1"/>
  <c r="M1214" i="16"/>
  <c r="I1215" i="16"/>
  <c r="H1216" i="16"/>
  <c r="I1216" i="16"/>
  <c r="J1216" i="16" s="1"/>
  <c r="I1217" i="16"/>
  <c r="H1217" i="16" s="1"/>
  <c r="J1218" i="16"/>
  <c r="I1219" i="16"/>
  <c r="H1219" i="16" s="1"/>
  <c r="K1219" i="16" s="1"/>
  <c r="M1219" i="16" s="1"/>
  <c r="J1219" i="16"/>
  <c r="I1220" i="16"/>
  <c r="I1221" i="16"/>
  <c r="H1221" i="16" s="1"/>
  <c r="J1221" i="16"/>
  <c r="K1221" i="16" s="1"/>
  <c r="M1221" i="16" s="1"/>
  <c r="H1222" i="16"/>
  <c r="K1222" i="16" s="1"/>
  <c r="I1222" i="16"/>
  <c r="J1222" i="16" s="1"/>
  <c r="M1222" i="16"/>
  <c r="I1223" i="16"/>
  <c r="H1223" i="16" s="1"/>
  <c r="J1223" i="16"/>
  <c r="K1223" i="16"/>
  <c r="M1223" i="16" s="1"/>
  <c r="H1224" i="16"/>
  <c r="K1224" i="16" s="1"/>
  <c r="M1224" i="16" s="1"/>
  <c r="I1224" i="16"/>
  <c r="J1224" i="16" s="1"/>
  <c r="I1225" i="16"/>
  <c r="H1225" i="16" s="1"/>
  <c r="K1225" i="16" s="1"/>
  <c r="M1225" i="16" s="1"/>
  <c r="J1225" i="16"/>
  <c r="I1226" i="16"/>
  <c r="J1226" i="16" s="1"/>
  <c r="I1227" i="16"/>
  <c r="H1227" i="16" s="1"/>
  <c r="K1227" i="16" s="1"/>
  <c r="M1227" i="16" s="1"/>
  <c r="J1227" i="16"/>
  <c r="I1228" i="16"/>
  <c r="I1229" i="16"/>
  <c r="H1229" i="16" s="1"/>
  <c r="J1229" i="16"/>
  <c r="K1229" i="16"/>
  <c r="M1229" i="16" s="1"/>
  <c r="H1230" i="16"/>
  <c r="K1230" i="16" s="1"/>
  <c r="I1230" i="16"/>
  <c r="J1230" i="16" s="1"/>
  <c r="M1230" i="16"/>
  <c r="I1231" i="16"/>
  <c r="H1231" i="16" s="1"/>
  <c r="J1231" i="16"/>
  <c r="K1231" i="16"/>
  <c r="M1231" i="16" s="1"/>
  <c r="H1232" i="16"/>
  <c r="K1232" i="16" s="1"/>
  <c r="M1232" i="16" s="1"/>
  <c r="I1232" i="16"/>
  <c r="J1232" i="16" s="1"/>
  <c r="I1233" i="16"/>
  <c r="H1233" i="16" s="1"/>
  <c r="K1233" i="16" s="1"/>
  <c r="M1233" i="16" s="1"/>
  <c r="J1233" i="16"/>
  <c r="H1234" i="16"/>
  <c r="K1234" i="16" s="1"/>
  <c r="M1234" i="16" s="1"/>
  <c r="I1234" i="16"/>
  <c r="J1234" i="16" s="1"/>
  <c r="I1235" i="16"/>
  <c r="H1235" i="16" s="1"/>
  <c r="K1235" i="16" s="1"/>
  <c r="M1235" i="16" s="1"/>
  <c r="J1235" i="16"/>
  <c r="I1236" i="16"/>
  <c r="I1237" i="16"/>
  <c r="H1237" i="16" s="1"/>
  <c r="J1237" i="16"/>
  <c r="K1237" i="16"/>
  <c r="M1237" i="16" s="1"/>
  <c r="H1238" i="16"/>
  <c r="K1238" i="16" s="1"/>
  <c r="I1238" i="16"/>
  <c r="J1238" i="16" s="1"/>
  <c r="M1238" i="16"/>
  <c r="I1239" i="16"/>
  <c r="H1239" i="16" s="1"/>
  <c r="J1239" i="16"/>
  <c r="K1239" i="16"/>
  <c r="M1239" i="16" s="1"/>
  <c r="H1240" i="16"/>
  <c r="K1240" i="16" s="1"/>
  <c r="M1240" i="16" s="1"/>
  <c r="I1240" i="16"/>
  <c r="J1240" i="16" s="1"/>
  <c r="I1241" i="16"/>
  <c r="H1241" i="16" s="1"/>
  <c r="K1241" i="16" s="1"/>
  <c r="M1241" i="16" s="1"/>
  <c r="J1241" i="16"/>
  <c r="H1242" i="16"/>
  <c r="K1242" i="16" s="1"/>
  <c r="M1242" i="16" s="1"/>
  <c r="I1242" i="16"/>
  <c r="J1242" i="16" s="1"/>
  <c r="I1243" i="16"/>
  <c r="H1243" i="16" s="1"/>
  <c r="J1243" i="16"/>
  <c r="I1244" i="16"/>
  <c r="I1245" i="16"/>
  <c r="H1245" i="16" s="1"/>
  <c r="J1245" i="16"/>
  <c r="K1245" i="16" s="1"/>
  <c r="M1245" i="16" s="1"/>
  <c r="J1246" i="16"/>
  <c r="H1247" i="16"/>
  <c r="K1247" i="16" s="1"/>
  <c r="M1247" i="16" s="1"/>
  <c r="I1247" i="16"/>
  <c r="J1247" i="16"/>
  <c r="I1248" i="16"/>
  <c r="H1249" i="16"/>
  <c r="K1249" i="16" s="1"/>
  <c r="M1249" i="16" s="1"/>
  <c r="I1249" i="16"/>
  <c r="J1249" i="16" s="1"/>
  <c r="I1250" i="16"/>
  <c r="H1250" i="16" s="1"/>
  <c r="J1250" i="16"/>
  <c r="H1251" i="16"/>
  <c r="I1251" i="16"/>
  <c r="J1251" i="16" s="1"/>
  <c r="K1251" i="16" s="1"/>
  <c r="M1251" i="16" s="1"/>
  <c r="I1252" i="16"/>
  <c r="H1252" i="16" s="1"/>
  <c r="J1252" i="16"/>
  <c r="H1253" i="16"/>
  <c r="I1253" i="16"/>
  <c r="J1253" i="16" s="1"/>
  <c r="K1253" i="16"/>
  <c r="M1253" i="16" s="1"/>
  <c r="I1254" i="16"/>
  <c r="H1254" i="16" s="1"/>
  <c r="J1255" i="16"/>
  <c r="I1256" i="16"/>
  <c r="H1256" i="16" s="1"/>
  <c r="J1256" i="16"/>
  <c r="K1256" i="16"/>
  <c r="M1256" i="16" s="1"/>
  <c r="H1257" i="16"/>
  <c r="K1257" i="16" s="1"/>
  <c r="M1257" i="16" s="1"/>
  <c r="I1257" i="16"/>
  <c r="J1257" i="16" s="1"/>
  <c r="I1258" i="16"/>
  <c r="H1258" i="16" s="1"/>
  <c r="K1258" i="16" s="1"/>
  <c r="M1258" i="16" s="1"/>
  <c r="J1258" i="16"/>
  <c r="H1259" i="16"/>
  <c r="K1259" i="16" s="1"/>
  <c r="M1259" i="16" s="1"/>
  <c r="I1259" i="16"/>
  <c r="J1259" i="16" s="1"/>
  <c r="I1260" i="16"/>
  <c r="H1260" i="16" s="1"/>
  <c r="J1260" i="16"/>
  <c r="I1261" i="16"/>
  <c r="I1262" i="16"/>
  <c r="H1262" i="16" s="1"/>
  <c r="J1262" i="16"/>
  <c r="K1262" i="16" s="1"/>
  <c r="M1262" i="16" s="1"/>
  <c r="J1263" i="16"/>
  <c r="H1264" i="16"/>
  <c r="I1264" i="16"/>
  <c r="J1264" i="16" s="1"/>
  <c r="I1265" i="16"/>
  <c r="H1265" i="16" s="1"/>
  <c r="J1266" i="16"/>
  <c r="I1267" i="16"/>
  <c r="H1267" i="16" s="1"/>
  <c r="K1267" i="16" s="1"/>
  <c r="M1267" i="16" s="1"/>
  <c r="J1267" i="16"/>
  <c r="I1268" i="16"/>
  <c r="I1269" i="16"/>
  <c r="H1269" i="16" s="1"/>
  <c r="J1269" i="16"/>
  <c r="K1269" i="16" s="1"/>
  <c r="M1269" i="16" s="1"/>
  <c r="H1270" i="16"/>
  <c r="K1270" i="16" s="1"/>
  <c r="I1270" i="16"/>
  <c r="J1270" i="16" s="1"/>
  <c r="M1270" i="16"/>
  <c r="J1271" i="16"/>
  <c r="I1272" i="16"/>
  <c r="H1272" i="16" s="1"/>
  <c r="H1273" i="16"/>
  <c r="I1273" i="16"/>
  <c r="J1273" i="16"/>
  <c r="K1273" i="16"/>
  <c r="M1273" i="16" s="1"/>
  <c r="I1274" i="16"/>
  <c r="H1274" i="16" s="1"/>
  <c r="H1275" i="16"/>
  <c r="K1275" i="16" s="1"/>
  <c r="M1275" i="16" s="1"/>
  <c r="I1275" i="16"/>
  <c r="J1275" i="16"/>
  <c r="J1276" i="16"/>
  <c r="J1277" i="16"/>
  <c r="H1278" i="16"/>
  <c r="K1278" i="16" s="1"/>
  <c r="M1278" i="16" s="1"/>
  <c r="I1278" i="16"/>
  <c r="J1278" i="16" s="1"/>
  <c r="I1279" i="16"/>
  <c r="H1280" i="16"/>
  <c r="K1280" i="16" s="1"/>
  <c r="M1280" i="16" s="1"/>
  <c r="I1280" i="16"/>
  <c r="J1280" i="16" s="1"/>
  <c r="I1281" i="16"/>
  <c r="H1281" i="16" s="1"/>
  <c r="J1281" i="16"/>
  <c r="H1282" i="16"/>
  <c r="I1282" i="16"/>
  <c r="J1282" i="16" s="1"/>
  <c r="K1282" i="16" s="1"/>
  <c r="M1282" i="16" s="1"/>
  <c r="J1283" i="16"/>
  <c r="J1284" i="16"/>
  <c r="H1285" i="16"/>
  <c r="I1285" i="16"/>
  <c r="J1285" i="16" s="1"/>
  <c r="K1285" i="16"/>
  <c r="M1285" i="16" s="1"/>
  <c r="I1286" i="16"/>
  <c r="H1286" i="16" s="1"/>
  <c r="H1287" i="16"/>
  <c r="K1287" i="16" s="1"/>
  <c r="M1287" i="16" s="1"/>
  <c r="I1287" i="16"/>
  <c r="J1287" i="16" s="1"/>
  <c r="I1288" i="16"/>
  <c r="H1289" i="16"/>
  <c r="K1289" i="16" s="1"/>
  <c r="M1289" i="16" s="1"/>
  <c r="I1289" i="16"/>
  <c r="J1289" i="16" s="1"/>
  <c r="I1290" i="16"/>
  <c r="H1290" i="16" s="1"/>
  <c r="J1290" i="16"/>
  <c r="H1291" i="16"/>
  <c r="I1291" i="16"/>
  <c r="J1291" i="16" s="1"/>
  <c r="K1291" i="16" s="1"/>
  <c r="M1291" i="16" s="1"/>
  <c r="I1292" i="16"/>
  <c r="H1292" i="16" s="1"/>
  <c r="J1292" i="16"/>
  <c r="H1293" i="16"/>
  <c r="I1293" i="16"/>
  <c r="J1293" i="16" s="1"/>
  <c r="K1293" i="16"/>
  <c r="M1293" i="16" s="1"/>
  <c r="I1294" i="16"/>
  <c r="H1294" i="16" s="1"/>
  <c r="H1295" i="16"/>
  <c r="K1295" i="16" s="1"/>
  <c r="M1295" i="16" s="1"/>
  <c r="I1295" i="16"/>
  <c r="J1295" i="16" s="1"/>
  <c r="I1296" i="16"/>
  <c r="H1297" i="16"/>
  <c r="K1297" i="16" s="1"/>
  <c r="M1297" i="16" s="1"/>
  <c r="I1297" i="16"/>
  <c r="J1297" i="16" s="1"/>
  <c r="I1298" i="16"/>
  <c r="H1298" i="16" s="1"/>
  <c r="J1298" i="16"/>
  <c r="H1299" i="16"/>
  <c r="I1299" i="16"/>
  <c r="J1299" i="16" s="1"/>
  <c r="K1299" i="16" s="1"/>
  <c r="M1299" i="16" s="1"/>
  <c r="I1300" i="16"/>
  <c r="H1300" i="16" s="1"/>
  <c r="J1300" i="16"/>
  <c r="H1301" i="16"/>
  <c r="I1301" i="16"/>
  <c r="J1301" i="16" s="1"/>
  <c r="K1301" i="16"/>
  <c r="M1301" i="16" s="1"/>
  <c r="I1302" i="16"/>
  <c r="H1302" i="16" s="1"/>
  <c r="H1303" i="16"/>
  <c r="K1303" i="16" s="1"/>
  <c r="M1303" i="16" s="1"/>
  <c r="I1303" i="16"/>
  <c r="J1303" i="16" s="1"/>
  <c r="I1304" i="16"/>
  <c r="H1305" i="16"/>
  <c r="K1305" i="16" s="1"/>
  <c r="M1305" i="16" s="1"/>
  <c r="I1305" i="16"/>
  <c r="J1305" i="16" s="1"/>
  <c r="I1306" i="16"/>
  <c r="H1306" i="16" s="1"/>
  <c r="J1306" i="16"/>
  <c r="H1307" i="16"/>
  <c r="I1307" i="16"/>
  <c r="J1307" i="16" s="1"/>
  <c r="K1307" i="16" s="1"/>
  <c r="M1307" i="16" s="1"/>
  <c r="I1308" i="16"/>
  <c r="H1308" i="16" s="1"/>
  <c r="J1308" i="16"/>
  <c r="H1309" i="16"/>
  <c r="I1309" i="16"/>
  <c r="J1309" i="16" s="1"/>
  <c r="K1309" i="16"/>
  <c r="M1309" i="16" s="1"/>
  <c r="I1310" i="16"/>
  <c r="H1310" i="16" s="1"/>
  <c r="H1311" i="16"/>
  <c r="K1311" i="16" s="1"/>
  <c r="M1311" i="16" s="1"/>
  <c r="I1311" i="16"/>
  <c r="J1311" i="16" s="1"/>
  <c r="I1312" i="16"/>
  <c r="H1313" i="16"/>
  <c r="K1313" i="16" s="1"/>
  <c r="M1313" i="16" s="1"/>
  <c r="I1313" i="16"/>
  <c r="J1313" i="16" s="1"/>
  <c r="I1314" i="16"/>
  <c r="H1314" i="16" s="1"/>
  <c r="J1314" i="16"/>
  <c r="H1315" i="16"/>
  <c r="I1315" i="16"/>
  <c r="J1315" i="16" s="1"/>
  <c r="K1315" i="16" s="1"/>
  <c r="M1315" i="16" s="1"/>
  <c r="I1316" i="16"/>
  <c r="H1316" i="16" s="1"/>
  <c r="J1316" i="16"/>
  <c r="H1317" i="16"/>
  <c r="I1317" i="16"/>
  <c r="J1317" i="16" s="1"/>
  <c r="K1317" i="16"/>
  <c r="M1317" i="16" s="1"/>
  <c r="I1318" i="16"/>
  <c r="H1319" i="16"/>
  <c r="K1319" i="16" s="1"/>
  <c r="M1319" i="16" s="1"/>
  <c r="I1319" i="16"/>
  <c r="J1319" i="16" s="1"/>
  <c r="I1320" i="16"/>
  <c r="H1320" i="16" s="1"/>
  <c r="J1320" i="16"/>
  <c r="H1321" i="16"/>
  <c r="K1321" i="16" s="1"/>
  <c r="M1321" i="16" s="1"/>
  <c r="I1321" i="16"/>
  <c r="J1321" i="16" s="1"/>
  <c r="I1322" i="16"/>
  <c r="H1322" i="16" s="1"/>
  <c r="H1323" i="16"/>
  <c r="I1323" i="16"/>
  <c r="J1323" i="16" s="1"/>
  <c r="K1323" i="16" s="1"/>
  <c r="M1323" i="16" s="1"/>
  <c r="I1324" i="16"/>
  <c r="H1324" i="16" s="1"/>
  <c r="J1324" i="16"/>
  <c r="H1325" i="16"/>
  <c r="I1325" i="16"/>
  <c r="J1325" i="16" s="1"/>
  <c r="K1325" i="16"/>
  <c r="M1325" i="16" s="1"/>
  <c r="I1326" i="16"/>
  <c r="H1327" i="16"/>
  <c r="K1327" i="16" s="1"/>
  <c r="M1327" i="16" s="1"/>
  <c r="I1327" i="16"/>
  <c r="J1327" i="16" s="1"/>
  <c r="I1328" i="16"/>
  <c r="H1328" i="16" s="1"/>
  <c r="J1328" i="16"/>
  <c r="H1329" i="16"/>
  <c r="K1329" i="16" s="1"/>
  <c r="M1329" i="16" s="1"/>
  <c r="I1329" i="16"/>
  <c r="J1329" i="16" s="1"/>
  <c r="I1330" i="16"/>
  <c r="H1330" i="16" s="1"/>
  <c r="H1331" i="16"/>
  <c r="I1331" i="16"/>
  <c r="J1331" i="16" s="1"/>
  <c r="K1331" i="16" s="1"/>
  <c r="M1331" i="16" s="1"/>
  <c r="I1332" i="16"/>
  <c r="H1332" i="16" s="1"/>
  <c r="J1332" i="16"/>
  <c r="H1333" i="16"/>
  <c r="I1333" i="16"/>
  <c r="J1333" i="16" s="1"/>
  <c r="K1333" i="16"/>
  <c r="M1333" i="16" s="1"/>
  <c r="I1334" i="16"/>
  <c r="H1335" i="16"/>
  <c r="K1335" i="16" s="1"/>
  <c r="M1335" i="16" s="1"/>
  <c r="I1335" i="16"/>
  <c r="J1335" i="16" s="1"/>
  <c r="I1336" i="16"/>
  <c r="H1336" i="16" s="1"/>
  <c r="J1336" i="16"/>
  <c r="H1337" i="16"/>
  <c r="K1337" i="16" s="1"/>
  <c r="M1337" i="16" s="1"/>
  <c r="I1337" i="16"/>
  <c r="J1337" i="16" s="1"/>
  <c r="I1338" i="16"/>
  <c r="H1338" i="16" s="1"/>
  <c r="H1339" i="16"/>
  <c r="I1339" i="16"/>
  <c r="J1339" i="16" s="1"/>
  <c r="K1339" i="16" s="1"/>
  <c r="M1339" i="16" s="1"/>
  <c r="I1340" i="16"/>
  <c r="H1340" i="16" s="1"/>
  <c r="J1340" i="16"/>
  <c r="H1341" i="16"/>
  <c r="I1341" i="16"/>
  <c r="J1341" i="16" s="1"/>
  <c r="K1341" i="16"/>
  <c r="M1341" i="16" s="1"/>
  <c r="I1342" i="16"/>
  <c r="H1343" i="16"/>
  <c r="K1343" i="16" s="1"/>
  <c r="M1343" i="16" s="1"/>
  <c r="I1343" i="16"/>
  <c r="J1343" i="16" s="1"/>
  <c r="I1344" i="16"/>
  <c r="H1344" i="16" s="1"/>
  <c r="J1344" i="16"/>
  <c r="H1345" i="16"/>
  <c r="K1345" i="16" s="1"/>
  <c r="M1345" i="16" s="1"/>
  <c r="I1345" i="16"/>
  <c r="J1345" i="16" s="1"/>
  <c r="I1346" i="16"/>
  <c r="H1346" i="16" s="1"/>
  <c r="H1347" i="16"/>
  <c r="I1347" i="16"/>
  <c r="J1347" i="16" s="1"/>
  <c r="K1347" i="16" s="1"/>
  <c r="M1347" i="16" s="1"/>
  <c r="I1348" i="16"/>
  <c r="H1348" i="16" s="1"/>
  <c r="J1348" i="16"/>
  <c r="H1349" i="16"/>
  <c r="I1349" i="16"/>
  <c r="J1349" i="16" s="1"/>
  <c r="K1349" i="16"/>
  <c r="M1349" i="16" s="1"/>
  <c r="I1350" i="16"/>
  <c r="H1350" i="16" s="1"/>
  <c r="H1351" i="16"/>
  <c r="K1351" i="16" s="1"/>
  <c r="M1351" i="16" s="1"/>
  <c r="I1351" i="16"/>
  <c r="J1351" i="16" s="1"/>
  <c r="I1352" i="16"/>
  <c r="H1352" i="16" s="1"/>
  <c r="H1353" i="16"/>
  <c r="K1353" i="16" s="1"/>
  <c r="M1353" i="16" s="1"/>
  <c r="I1353" i="16"/>
  <c r="J1353" i="16" s="1"/>
  <c r="I1354" i="16"/>
  <c r="H1354" i="16" s="1"/>
  <c r="H1355" i="16"/>
  <c r="I1355" i="16"/>
  <c r="J1355" i="16" s="1"/>
  <c r="K1355" i="16" s="1"/>
  <c r="M1355" i="16" s="1"/>
  <c r="I1356" i="16"/>
  <c r="H1356" i="16" s="1"/>
  <c r="J1356" i="16"/>
  <c r="H1357" i="16"/>
  <c r="I1357" i="16"/>
  <c r="J1357" i="16" s="1"/>
  <c r="K1357" i="16"/>
  <c r="M1357" i="16" s="1"/>
  <c r="I1358" i="16"/>
  <c r="H1358" i="16" s="1"/>
  <c r="K1358" i="16" s="1"/>
  <c r="M1358" i="16" s="1"/>
  <c r="J1358" i="16"/>
  <c r="H1359" i="16"/>
  <c r="K1359" i="16" s="1"/>
  <c r="M1359" i="16" s="1"/>
  <c r="I1359" i="16"/>
  <c r="J1359" i="16" s="1"/>
  <c r="I1360" i="16"/>
  <c r="H1360" i="16" s="1"/>
  <c r="H1361" i="16"/>
  <c r="K1361" i="16" s="1"/>
  <c r="M1361" i="16" s="1"/>
  <c r="I1361" i="16"/>
  <c r="J1361" i="16" s="1"/>
  <c r="I1362" i="16"/>
  <c r="H1362" i="16" s="1"/>
  <c r="H1363" i="16"/>
  <c r="I1363" i="16"/>
  <c r="J1363" i="16" s="1"/>
  <c r="K1363" i="16" s="1"/>
  <c r="M1363" i="16" s="1"/>
  <c r="I1364" i="16"/>
  <c r="H1364" i="16" s="1"/>
  <c r="J1364" i="16"/>
  <c r="H1365" i="16"/>
  <c r="I1365" i="16"/>
  <c r="J1365" i="16" s="1"/>
  <c r="K1365" i="16"/>
  <c r="M1365" i="16" s="1"/>
  <c r="I1366" i="16"/>
  <c r="H1366" i="16" s="1"/>
  <c r="H1367" i="16"/>
  <c r="K1367" i="16" s="1"/>
  <c r="M1367" i="16" s="1"/>
  <c r="I1367" i="16"/>
  <c r="J1367" i="16" s="1"/>
  <c r="I1368" i="16"/>
  <c r="H1368" i="16" s="1"/>
  <c r="H1369" i="16"/>
  <c r="K1369" i="16" s="1"/>
  <c r="M1369" i="16" s="1"/>
  <c r="I1369" i="16"/>
  <c r="J1369" i="16" s="1"/>
  <c r="I1370" i="16"/>
  <c r="H1370" i="16" s="1"/>
  <c r="H1371" i="16"/>
  <c r="I1371" i="16"/>
  <c r="J1371" i="16" s="1"/>
  <c r="K1371" i="16" s="1"/>
  <c r="M1371" i="16" s="1"/>
  <c r="I1372" i="16"/>
  <c r="H1372" i="16" s="1"/>
  <c r="J1372" i="16"/>
  <c r="H1373" i="16"/>
  <c r="I1373" i="16"/>
  <c r="J1373" i="16" s="1"/>
  <c r="K1373" i="16"/>
  <c r="M1373" i="16" s="1"/>
  <c r="I1374" i="16"/>
  <c r="H1374" i="16" s="1"/>
  <c r="H1375" i="16"/>
  <c r="I1375" i="16"/>
  <c r="J1375" i="16"/>
  <c r="K1375" i="16"/>
  <c r="M1375" i="16" s="1"/>
  <c r="I1376" i="16"/>
  <c r="H1376" i="16" s="1"/>
  <c r="H1377" i="16"/>
  <c r="K1377" i="16" s="1"/>
  <c r="M1377" i="16" s="1"/>
  <c r="I1377" i="16"/>
  <c r="J1377" i="16" s="1"/>
  <c r="I1378" i="16"/>
  <c r="H1378" i="16" s="1"/>
  <c r="H1379" i="16"/>
  <c r="K1379" i="16" s="1"/>
  <c r="M1379" i="16" s="1"/>
  <c r="I1379" i="16"/>
  <c r="J1379" i="16" s="1"/>
  <c r="I1380" i="16"/>
  <c r="H1380" i="16" s="1"/>
  <c r="H1381" i="16"/>
  <c r="I1381" i="16"/>
  <c r="J1381" i="16" s="1"/>
  <c r="K1381" i="16" s="1"/>
  <c r="M1381" i="16" s="1"/>
  <c r="I1382" i="16"/>
  <c r="H1382" i="16" s="1"/>
  <c r="J1382" i="16"/>
  <c r="H1383" i="16"/>
  <c r="I1383" i="16"/>
  <c r="J1383" i="16" s="1"/>
  <c r="K1383" i="16"/>
  <c r="M1383" i="16" s="1"/>
  <c r="I1384" i="16"/>
  <c r="H1384" i="16" s="1"/>
  <c r="H1385" i="16"/>
  <c r="I1385" i="16"/>
  <c r="J1385" i="16"/>
  <c r="K1385" i="16"/>
  <c r="M1385" i="16" s="1"/>
  <c r="I1386" i="16"/>
  <c r="H1386" i="16" s="1"/>
  <c r="H1387" i="16"/>
  <c r="I1387" i="16"/>
  <c r="J1387" i="16"/>
  <c r="K1387" i="16"/>
  <c r="M1387" i="16" s="1"/>
  <c r="I1388" i="16"/>
  <c r="H1388" i="16" s="1"/>
  <c r="H1389" i="16"/>
  <c r="K1389" i="16" s="1"/>
  <c r="I1389" i="16"/>
  <c r="J1389" i="16" s="1"/>
  <c r="M1389" i="16"/>
  <c r="I1390" i="16"/>
  <c r="H1390" i="16" s="1"/>
  <c r="H1391" i="16"/>
  <c r="K1391" i="16" s="1"/>
  <c r="M1391" i="16" s="1"/>
  <c r="I1391" i="16"/>
  <c r="J1391" i="16" s="1"/>
  <c r="I1392" i="16"/>
  <c r="H1393" i="16"/>
  <c r="I1393" i="16"/>
  <c r="J1393" i="16" s="1"/>
  <c r="K1393" i="16" s="1"/>
  <c r="M1393" i="16" s="1"/>
  <c r="I1394" i="16"/>
  <c r="H1394" i="16" s="1"/>
  <c r="J1394" i="16"/>
  <c r="H1395" i="16"/>
  <c r="I1395" i="16"/>
  <c r="J1395" i="16" s="1"/>
  <c r="K1395" i="16"/>
  <c r="M1395" i="16" s="1"/>
  <c r="I1396" i="16"/>
  <c r="H1396" i="16" s="1"/>
  <c r="H1397" i="16"/>
  <c r="K1397" i="16" s="1"/>
  <c r="I1397" i="16"/>
  <c r="J1397" i="16" s="1"/>
  <c r="M1397" i="16"/>
  <c r="I1398" i="16"/>
  <c r="H1398" i="16" s="1"/>
  <c r="H1399" i="16"/>
  <c r="K1399" i="16" s="1"/>
  <c r="M1399" i="16" s="1"/>
  <c r="I1399" i="16"/>
  <c r="J1399" i="16" s="1"/>
  <c r="I1400" i="16"/>
  <c r="H1401" i="16"/>
  <c r="I1401" i="16"/>
  <c r="J1401" i="16" s="1"/>
  <c r="K1401" i="16" s="1"/>
  <c r="M1401" i="16" s="1"/>
  <c r="I1402" i="16"/>
  <c r="H1402" i="16" s="1"/>
  <c r="J1402" i="16"/>
  <c r="H1403" i="16"/>
  <c r="I1403" i="16"/>
  <c r="J1403" i="16" s="1"/>
  <c r="K1403" i="16"/>
  <c r="M1403" i="16" s="1"/>
  <c r="I1404" i="16"/>
  <c r="H1404" i="16" s="1"/>
  <c r="H1405" i="16"/>
  <c r="K1405" i="16" s="1"/>
  <c r="I1405" i="16"/>
  <c r="J1405" i="16" s="1"/>
  <c r="M1405" i="16"/>
  <c r="I1406" i="16"/>
  <c r="H1406" i="16" s="1"/>
  <c r="H1407" i="16"/>
  <c r="K1407" i="16" s="1"/>
  <c r="M1407" i="16" s="1"/>
  <c r="I1407" i="16"/>
  <c r="J1407" i="16" s="1"/>
  <c r="I1408" i="16"/>
  <c r="H1409" i="16"/>
  <c r="I1409" i="16"/>
  <c r="J1409" i="16" s="1"/>
  <c r="K1409" i="16" s="1"/>
  <c r="M1409" i="16" s="1"/>
  <c r="I1410" i="16"/>
  <c r="H1410" i="16" s="1"/>
  <c r="J1410" i="16"/>
  <c r="H1411" i="16"/>
  <c r="I1411" i="16"/>
  <c r="J1411" i="16" s="1"/>
  <c r="K1411" i="16"/>
  <c r="M1411" i="16" s="1"/>
  <c r="I1412" i="16"/>
  <c r="H1412" i="16" s="1"/>
  <c r="H1413" i="16"/>
  <c r="K1413" i="16" s="1"/>
  <c r="I1413" i="16"/>
  <c r="J1413" i="16" s="1"/>
  <c r="M1413" i="16"/>
  <c r="I1414" i="16"/>
  <c r="H1414" i="16" s="1"/>
  <c r="H1415" i="16"/>
  <c r="K1415" i="16" s="1"/>
  <c r="I1415" i="16"/>
  <c r="J1415" i="16"/>
  <c r="M1415" i="16"/>
  <c r="I1416" i="16"/>
  <c r="H1416" i="16" s="1"/>
  <c r="H1417" i="16"/>
  <c r="K1417" i="16" s="1"/>
  <c r="M1417" i="16" s="1"/>
  <c r="I1417" i="16"/>
  <c r="J1417" i="16" s="1"/>
  <c r="I1418" i="16"/>
  <c r="H1419" i="16"/>
  <c r="I1419" i="16"/>
  <c r="J1419" i="16" s="1"/>
  <c r="K1419" i="16" s="1"/>
  <c r="M1419" i="16" s="1"/>
  <c r="I1420" i="16"/>
  <c r="H1420" i="16" s="1"/>
  <c r="J1420" i="16"/>
  <c r="H1421" i="16"/>
  <c r="I1421" i="16"/>
  <c r="J1421" i="16" s="1"/>
  <c r="K1421" i="16"/>
  <c r="M1421" i="16" s="1"/>
  <c r="I1422" i="16"/>
  <c r="H1422" i="16" s="1"/>
  <c r="H1423" i="16"/>
  <c r="I1423" i="16"/>
  <c r="J1423" i="16"/>
  <c r="K1423" i="16"/>
  <c r="M1423" i="16" s="1"/>
  <c r="I1424" i="16"/>
  <c r="H1424" i="16" s="1"/>
  <c r="H1425" i="16"/>
  <c r="K1425" i="16" s="1"/>
  <c r="M1425" i="16" s="1"/>
  <c r="I1425" i="16"/>
  <c r="J1425" i="16" s="1"/>
  <c r="I1426" i="16"/>
  <c r="H1426" i="16" s="1"/>
  <c r="H1427" i="16"/>
  <c r="K1427" i="16" s="1"/>
  <c r="M1427" i="16" s="1"/>
  <c r="I1427" i="16"/>
  <c r="J1427" i="16" s="1"/>
  <c r="I1428" i="16"/>
  <c r="H1429" i="16"/>
  <c r="I1429" i="16"/>
  <c r="J1429" i="16" s="1"/>
  <c r="K1429" i="16" s="1"/>
  <c r="M1429" i="16" s="1"/>
  <c r="I1430" i="16"/>
  <c r="H1430" i="16" s="1"/>
  <c r="J1430" i="16"/>
  <c r="H1431" i="16"/>
  <c r="I1431" i="16"/>
  <c r="J1431" i="16" s="1"/>
  <c r="K1431" i="16"/>
  <c r="M1431" i="16" s="1"/>
  <c r="I1432" i="16"/>
  <c r="H1432" i="16" s="1"/>
  <c r="H1433" i="16"/>
  <c r="K1433" i="16" s="1"/>
  <c r="M1433" i="16" s="1"/>
  <c r="I1433" i="16"/>
  <c r="J1433" i="16" s="1"/>
  <c r="I1434" i="16"/>
  <c r="H1434" i="16" s="1"/>
  <c r="H1435" i="16"/>
  <c r="K1435" i="16" s="1"/>
  <c r="M1435" i="16" s="1"/>
  <c r="I1435" i="16"/>
  <c r="J1435" i="16" s="1"/>
  <c r="I1436" i="16"/>
  <c r="H1437" i="16"/>
  <c r="I1437" i="16"/>
  <c r="J1437" i="16" s="1"/>
  <c r="K1437" i="16" s="1"/>
  <c r="M1437" i="16" s="1"/>
  <c r="I1438" i="16"/>
  <c r="H1438" i="16" s="1"/>
  <c r="J1438" i="16"/>
  <c r="H1439" i="16"/>
  <c r="I1439" i="16"/>
  <c r="J1439" i="16"/>
  <c r="K1439" i="16"/>
  <c r="M1439" i="16" s="1"/>
  <c r="I1440" i="16"/>
  <c r="H1440" i="16" s="1"/>
  <c r="J1440" i="16"/>
  <c r="H1441" i="16"/>
  <c r="I1441" i="16"/>
  <c r="J1441" i="16" s="1"/>
  <c r="K1441" i="16"/>
  <c r="M1441" i="16" s="1"/>
  <c r="I1442" i="16"/>
  <c r="H1442" i="16" s="1"/>
  <c r="H1443" i="16"/>
  <c r="K1443" i="16" s="1"/>
  <c r="I1443" i="16"/>
  <c r="J1443" i="16" s="1"/>
  <c r="M1443" i="16"/>
  <c r="I1444" i="16"/>
  <c r="H1444" i="16" s="1"/>
  <c r="H1445" i="16"/>
  <c r="K1445" i="16" s="1"/>
  <c r="M1445" i="16" s="1"/>
  <c r="I1445" i="16"/>
  <c r="J1445" i="16" s="1"/>
  <c r="I1446" i="16"/>
  <c r="H1447" i="16"/>
  <c r="I1447" i="16"/>
  <c r="J1447" i="16" s="1"/>
  <c r="K1447" i="16" s="1"/>
  <c r="M1447" i="16" s="1"/>
  <c r="I1448" i="16"/>
  <c r="H1448" i="16" s="1"/>
  <c r="J1448" i="16"/>
  <c r="H1449" i="16"/>
  <c r="I1449" i="16"/>
  <c r="J1449" i="16" s="1"/>
  <c r="K1449" i="16"/>
  <c r="M1449" i="16" s="1"/>
  <c r="I1450" i="16"/>
  <c r="H1450" i="16" s="1"/>
  <c r="H1451" i="16"/>
  <c r="K1451" i="16" s="1"/>
  <c r="I1451" i="16"/>
  <c r="J1451" i="16" s="1"/>
  <c r="M1451" i="16"/>
  <c r="I1452" i="16"/>
  <c r="H1452" i="16" s="1"/>
  <c r="H1453" i="16"/>
  <c r="K1453" i="16" s="1"/>
  <c r="M1453" i="16" s="1"/>
  <c r="I1453" i="16"/>
  <c r="J1453" i="16" s="1"/>
  <c r="I1454" i="16"/>
  <c r="H1455" i="16"/>
  <c r="I1455" i="16"/>
  <c r="J1455" i="16" s="1"/>
  <c r="K1455" i="16" s="1"/>
  <c r="M1455" i="16" s="1"/>
  <c r="I1456" i="16"/>
  <c r="H1456" i="16" s="1"/>
  <c r="J1456" i="16"/>
  <c r="H1457" i="16"/>
  <c r="I1457" i="16"/>
  <c r="J1457" i="16" s="1"/>
  <c r="K1457" i="16"/>
  <c r="M1457" i="16" s="1"/>
  <c r="I1458" i="16"/>
  <c r="H1458" i="16" s="1"/>
  <c r="H1459" i="16"/>
  <c r="K1459" i="16" s="1"/>
  <c r="I1459" i="16"/>
  <c r="J1459" i="16" s="1"/>
  <c r="M1459" i="16"/>
  <c r="I1460" i="16"/>
  <c r="H1460" i="16" s="1"/>
  <c r="H1461" i="16"/>
  <c r="K1461" i="16" s="1"/>
  <c r="M1461" i="16" s="1"/>
  <c r="I1461" i="16"/>
  <c r="J1461" i="16" s="1"/>
  <c r="I1462" i="16"/>
  <c r="H1463" i="16"/>
  <c r="I1463" i="16"/>
  <c r="J1463" i="16" s="1"/>
  <c r="K1463" i="16" s="1"/>
  <c r="M1463" i="16" s="1"/>
  <c r="I1464" i="16"/>
  <c r="H1464" i="16" s="1"/>
  <c r="J1464" i="16"/>
  <c r="H1465" i="16"/>
  <c r="I1465" i="16"/>
  <c r="J1465" i="16" s="1"/>
  <c r="K1465" i="16"/>
  <c r="M1465" i="16" s="1"/>
  <c r="I1466" i="16"/>
  <c r="H1466" i="16" s="1"/>
  <c r="K1466" i="16" s="1"/>
  <c r="M1466" i="16" s="1"/>
  <c r="J1466" i="16"/>
  <c r="H1467" i="16"/>
  <c r="K1467" i="16" s="1"/>
  <c r="M1467" i="16" s="1"/>
  <c r="I1467" i="16"/>
  <c r="J1467" i="16" s="1"/>
  <c r="I1468" i="16"/>
  <c r="H1468" i="16" s="1"/>
  <c r="H1469" i="16"/>
  <c r="K1469" i="16" s="1"/>
  <c r="M1469" i="16" s="1"/>
  <c r="I1469" i="16"/>
  <c r="J1469" i="16" s="1"/>
  <c r="I1470" i="16"/>
  <c r="H1471" i="16"/>
  <c r="I1471" i="16"/>
  <c r="J1471" i="16" s="1"/>
  <c r="K1471" i="16" s="1"/>
  <c r="M1471" i="16" s="1"/>
  <c r="I1472" i="16"/>
  <c r="H1472" i="16" s="1"/>
  <c r="J1472" i="16"/>
  <c r="H1473" i="16"/>
  <c r="I1473" i="16"/>
  <c r="J1473" i="16" s="1"/>
  <c r="K1473" i="16"/>
  <c r="M1473" i="16" s="1"/>
  <c r="I1474" i="16"/>
  <c r="H1474" i="16" s="1"/>
  <c r="H1475" i="16"/>
  <c r="K1475" i="16" s="1"/>
  <c r="M1475" i="16" s="1"/>
  <c r="I1475" i="16"/>
  <c r="J1475" i="16" s="1"/>
  <c r="I1476" i="16"/>
  <c r="H1476" i="16" s="1"/>
  <c r="H1477" i="16"/>
  <c r="K1477" i="16" s="1"/>
  <c r="M1477" i="16" s="1"/>
  <c r="I1477" i="16"/>
  <c r="J1477" i="16" s="1"/>
  <c r="I1478" i="16"/>
  <c r="H1479" i="16"/>
  <c r="I1479" i="16"/>
  <c r="J1479" i="16" s="1"/>
  <c r="K1479" i="16" s="1"/>
  <c r="M1479" i="16" s="1"/>
  <c r="I1480" i="16"/>
  <c r="H1480" i="16" s="1"/>
  <c r="J1480" i="16"/>
  <c r="H1481" i="16"/>
  <c r="I1481" i="16"/>
  <c r="J1481" i="16" s="1"/>
  <c r="K1481" i="16"/>
  <c r="M1481" i="16" s="1"/>
  <c r="I1482" i="16"/>
  <c r="H1482" i="16" s="1"/>
  <c r="H1483" i="16"/>
  <c r="K1483" i="16" s="1"/>
  <c r="M1483" i="16" s="1"/>
  <c r="I1483" i="16"/>
  <c r="J1483" i="16" s="1"/>
  <c r="I1484" i="16"/>
  <c r="H1484" i="16" s="1"/>
  <c r="H1485" i="16"/>
  <c r="K1485" i="16" s="1"/>
  <c r="M1485" i="16" s="1"/>
  <c r="I1485" i="16"/>
  <c r="J1485" i="16" s="1"/>
  <c r="I1486" i="16"/>
  <c r="J1487" i="16"/>
  <c r="I1488" i="16"/>
  <c r="H1488" i="16" s="1"/>
  <c r="K1488" i="16" s="1"/>
  <c r="M1488" i="16" s="1"/>
  <c r="J1488" i="16"/>
  <c r="I1489" i="16"/>
  <c r="I1490" i="16"/>
  <c r="H1490" i="16" s="1"/>
  <c r="J1490" i="16"/>
  <c r="K1490" i="16" s="1"/>
  <c r="M1490" i="16" s="1"/>
  <c r="H1491" i="16"/>
  <c r="K1491" i="16" s="1"/>
  <c r="I1491" i="16"/>
  <c r="J1491" i="16" s="1"/>
  <c r="M1491" i="16"/>
  <c r="I1492" i="16"/>
  <c r="H1492" i="16" s="1"/>
  <c r="J1492" i="16"/>
  <c r="K1492" i="16"/>
  <c r="M1492" i="16" s="1"/>
  <c r="H1493" i="16"/>
  <c r="K1493" i="16" s="1"/>
  <c r="M1493" i="16" s="1"/>
  <c r="I1493" i="16"/>
  <c r="J1493" i="16" s="1"/>
  <c r="I1494" i="16"/>
  <c r="H1494" i="16" s="1"/>
  <c r="K1494" i="16" s="1"/>
  <c r="M1494" i="16" s="1"/>
  <c r="J1494" i="16"/>
  <c r="H1495" i="16"/>
  <c r="K1495" i="16" s="1"/>
  <c r="M1495" i="16" s="1"/>
  <c r="I1495" i="16"/>
  <c r="J1495" i="16" s="1"/>
  <c r="I1496" i="16"/>
  <c r="H1496" i="16" s="1"/>
  <c r="K1496" i="16" s="1"/>
  <c r="M1496" i="16" s="1"/>
  <c r="J1496" i="16"/>
  <c r="I1497" i="16"/>
  <c r="I1498" i="16"/>
  <c r="H1498" i="16" s="1"/>
  <c r="J1498" i="16"/>
  <c r="K1498" i="16" s="1"/>
  <c r="M1498" i="16" s="1"/>
  <c r="H1499" i="16"/>
  <c r="K1499" i="16" s="1"/>
  <c r="I1499" i="16"/>
  <c r="J1499" i="16" s="1"/>
  <c r="M1499" i="16"/>
  <c r="I1500" i="16"/>
  <c r="H1500" i="16" s="1"/>
  <c r="J1500" i="16"/>
  <c r="K1500" i="16"/>
  <c r="M1500" i="16" s="1"/>
  <c r="H1501" i="16"/>
  <c r="K1501" i="16" s="1"/>
  <c r="M1501" i="16" s="1"/>
  <c r="I1501" i="16"/>
  <c r="J1501" i="16" s="1"/>
  <c r="I1502" i="16"/>
  <c r="H1502" i="16" s="1"/>
  <c r="K1502" i="16" s="1"/>
  <c r="M1502" i="16" s="1"/>
  <c r="J1502" i="16"/>
  <c r="H1503" i="16"/>
  <c r="K1503" i="16" s="1"/>
  <c r="M1503" i="16" s="1"/>
  <c r="I1503" i="16"/>
  <c r="J1503" i="16" s="1"/>
  <c r="I1504" i="16"/>
  <c r="H1504" i="16" s="1"/>
  <c r="K1504" i="16" s="1"/>
  <c r="M1504" i="16" s="1"/>
  <c r="J1504" i="16"/>
  <c r="I1505" i="16"/>
  <c r="I1506" i="16"/>
  <c r="H1506" i="16" s="1"/>
  <c r="J1506" i="16"/>
  <c r="K1506" i="16" s="1"/>
  <c r="M1506" i="16" s="1"/>
  <c r="H1507" i="16"/>
  <c r="K1507" i="16" s="1"/>
  <c r="I1507" i="16"/>
  <c r="J1507" i="16" s="1"/>
  <c r="M1507" i="16"/>
  <c r="I1508" i="16"/>
  <c r="H1508" i="16" s="1"/>
  <c r="J1508" i="16"/>
  <c r="K1508" i="16"/>
  <c r="M1508" i="16" s="1"/>
  <c r="H1509" i="16"/>
  <c r="K1509" i="16" s="1"/>
  <c r="M1509" i="16" s="1"/>
  <c r="I1509" i="16"/>
  <c r="J1509" i="16" s="1"/>
  <c r="I1510" i="16"/>
  <c r="H1510" i="16" s="1"/>
  <c r="K1510" i="16" s="1"/>
  <c r="M1510" i="16" s="1"/>
  <c r="J1510" i="16"/>
  <c r="H1511" i="16"/>
  <c r="K1511" i="16" s="1"/>
  <c r="M1511" i="16" s="1"/>
  <c r="I1511" i="16"/>
  <c r="J1511" i="16" s="1"/>
  <c r="I1512" i="16"/>
  <c r="H1512" i="16" s="1"/>
  <c r="K1512" i="16" s="1"/>
  <c r="M1512" i="16" s="1"/>
  <c r="J1512" i="16"/>
  <c r="I1513" i="16"/>
  <c r="I1514" i="16"/>
  <c r="H1514" i="16" s="1"/>
  <c r="J1514" i="16"/>
  <c r="K1514" i="16" s="1"/>
  <c r="M1514" i="16" s="1"/>
  <c r="H1515" i="16"/>
  <c r="K1515" i="16" s="1"/>
  <c r="I1515" i="16"/>
  <c r="J1515" i="16" s="1"/>
  <c r="M1515" i="16"/>
  <c r="I1516" i="16"/>
  <c r="H1516" i="16" s="1"/>
  <c r="J1516" i="16"/>
  <c r="K1516" i="16"/>
  <c r="M1516" i="16" s="1"/>
  <c r="H1517" i="16"/>
  <c r="K1517" i="16" s="1"/>
  <c r="M1517" i="16" s="1"/>
  <c r="I1517" i="16"/>
  <c r="J1517" i="16" s="1"/>
  <c r="I1518" i="16"/>
  <c r="H1518" i="16" s="1"/>
  <c r="K1518" i="16" s="1"/>
  <c r="M1518" i="16" s="1"/>
  <c r="J1518" i="16"/>
  <c r="H1519" i="16"/>
  <c r="K1519" i="16" s="1"/>
  <c r="M1519" i="16" s="1"/>
  <c r="I1519" i="16"/>
  <c r="J1519" i="16" s="1"/>
  <c r="I1520" i="16"/>
  <c r="H1520" i="16" s="1"/>
  <c r="K1520" i="16" s="1"/>
  <c r="M1520" i="16" s="1"/>
  <c r="J1520" i="16"/>
  <c r="J1521" i="16"/>
  <c r="J1522" i="16"/>
  <c r="I1523" i="16"/>
  <c r="H1523" i="16" s="1"/>
  <c r="J1523" i="16"/>
  <c r="K1523" i="16"/>
  <c r="M1523" i="16" s="1"/>
  <c r="H1524" i="16"/>
  <c r="K1524" i="16" s="1"/>
  <c r="M1524" i="16" s="1"/>
  <c r="I1524" i="16"/>
  <c r="J1524" i="16" s="1"/>
  <c r="I1525" i="16"/>
  <c r="H1525" i="16" s="1"/>
  <c r="K1525" i="16" s="1"/>
  <c r="M1525" i="16" s="1"/>
  <c r="J1525" i="16"/>
  <c r="H1526" i="16"/>
  <c r="K1526" i="16" s="1"/>
  <c r="M1526" i="16" s="1"/>
  <c r="I1526" i="16"/>
  <c r="J1526" i="16" s="1"/>
  <c r="I1527" i="16"/>
  <c r="H1527" i="16" s="1"/>
  <c r="K1527" i="16" s="1"/>
  <c r="M1527" i="16" s="1"/>
  <c r="J1527" i="16"/>
  <c r="I1528" i="16"/>
  <c r="I1529" i="16"/>
  <c r="H1529" i="16" s="1"/>
  <c r="J1529" i="16"/>
  <c r="K1529" i="16" s="1"/>
  <c r="M1529" i="16" s="1"/>
  <c r="H1530" i="16"/>
  <c r="K1530" i="16" s="1"/>
  <c r="I1530" i="16"/>
  <c r="J1530" i="16" s="1"/>
  <c r="M1530" i="16"/>
  <c r="I1531" i="16"/>
  <c r="H1531" i="16" s="1"/>
  <c r="J1531" i="16"/>
  <c r="K1531" i="16"/>
  <c r="M1531" i="16" s="1"/>
  <c r="H1532" i="16"/>
  <c r="K1532" i="16" s="1"/>
  <c r="M1532" i="16" s="1"/>
  <c r="I1532" i="16"/>
  <c r="J1532" i="16" s="1"/>
  <c r="I1533" i="16"/>
  <c r="H1533" i="16" s="1"/>
  <c r="K1533" i="16" s="1"/>
  <c r="M1533" i="16" s="1"/>
  <c r="J1533" i="16"/>
  <c r="I1534" i="16"/>
  <c r="J1534" i="16" s="1"/>
  <c r="I1535" i="16"/>
  <c r="H1535" i="16" s="1"/>
  <c r="K1535" i="16" s="1"/>
  <c r="M1535" i="16" s="1"/>
  <c r="J1535" i="16"/>
  <c r="I1536" i="16"/>
  <c r="I1537" i="16"/>
  <c r="H1537" i="16" s="1"/>
  <c r="J1537" i="16"/>
  <c r="K1537" i="16" s="1"/>
  <c r="M1537" i="16" s="1"/>
  <c r="H1538" i="16"/>
  <c r="K1538" i="16" s="1"/>
  <c r="I1538" i="16"/>
  <c r="J1538" i="16" s="1"/>
  <c r="M1538" i="16"/>
  <c r="I1539" i="16"/>
  <c r="H1539" i="16" s="1"/>
  <c r="J1539" i="16"/>
  <c r="K1539" i="16"/>
  <c r="M1539" i="16" s="1"/>
  <c r="H1540" i="16"/>
  <c r="K1540" i="16" s="1"/>
  <c r="M1540" i="16" s="1"/>
  <c r="I1540" i="16"/>
  <c r="J1540" i="16" s="1"/>
  <c r="I1541" i="16"/>
  <c r="H1541" i="16" s="1"/>
  <c r="K1541" i="16" s="1"/>
  <c r="M1541" i="16" s="1"/>
  <c r="J1541" i="16"/>
  <c r="I1542" i="16"/>
  <c r="J1542" i="16" s="1"/>
  <c r="I1543" i="16"/>
  <c r="H1543" i="16" s="1"/>
  <c r="K1543" i="16" s="1"/>
  <c r="M1543" i="16" s="1"/>
  <c r="J1543" i="16"/>
  <c r="I1544" i="16"/>
  <c r="I1545" i="16"/>
  <c r="H1545" i="16" s="1"/>
  <c r="J1545" i="16"/>
  <c r="K1545" i="16"/>
  <c r="M1545" i="16" s="1"/>
  <c r="I1546" i="16"/>
  <c r="J1546" i="16" s="1"/>
  <c r="I1547" i="16"/>
  <c r="H1547" i="16" s="1"/>
  <c r="J1547" i="16"/>
  <c r="K1547" i="16"/>
  <c r="M1547" i="16" s="1"/>
  <c r="H1548" i="16"/>
  <c r="K1548" i="16" s="1"/>
  <c r="M1548" i="16" s="1"/>
  <c r="I1548" i="16"/>
  <c r="J1548" i="16" s="1"/>
  <c r="I1549" i="16"/>
  <c r="H1549" i="16" s="1"/>
  <c r="K1549" i="16" s="1"/>
  <c r="M1549" i="16" s="1"/>
  <c r="J1549" i="16"/>
  <c r="I1550" i="16"/>
  <c r="J1550" i="16" s="1"/>
  <c r="I1551" i="16"/>
  <c r="H1551" i="16" s="1"/>
  <c r="K1551" i="16" s="1"/>
  <c r="M1551" i="16" s="1"/>
  <c r="J1551" i="16"/>
  <c r="I1552" i="16"/>
  <c r="I1553" i="16"/>
  <c r="H1553" i="16" s="1"/>
  <c r="J1553" i="16"/>
  <c r="K1553" i="16"/>
  <c r="M1553" i="16" s="1"/>
  <c r="I1554" i="16"/>
  <c r="J1554" i="16" s="1"/>
  <c r="I1555" i="16"/>
  <c r="H1555" i="16" s="1"/>
  <c r="J1555" i="16"/>
  <c r="K1555" i="16"/>
  <c r="M1555" i="16" s="1"/>
  <c r="H1556" i="16"/>
  <c r="K1556" i="16" s="1"/>
  <c r="M1556" i="16" s="1"/>
  <c r="I1556" i="16"/>
  <c r="J1556" i="16" s="1"/>
  <c r="I1557" i="16"/>
  <c r="H1557" i="16" s="1"/>
  <c r="K1557" i="16" s="1"/>
  <c r="M1557" i="16" s="1"/>
  <c r="J1557" i="16"/>
  <c r="I1558" i="16"/>
  <c r="J1558" i="16" s="1"/>
  <c r="I1559" i="16"/>
  <c r="H1559" i="16" s="1"/>
  <c r="K1559" i="16" s="1"/>
  <c r="M1559" i="16" s="1"/>
  <c r="J1559" i="16"/>
  <c r="I1560" i="16"/>
  <c r="I1561" i="16"/>
  <c r="H1561" i="16" s="1"/>
  <c r="J1561" i="16"/>
  <c r="K1561" i="16"/>
  <c r="M1561" i="16" s="1"/>
  <c r="I1562" i="16"/>
  <c r="J1562" i="16" s="1"/>
  <c r="I1563" i="16"/>
  <c r="H1563" i="16" s="1"/>
  <c r="J1563" i="16"/>
  <c r="K1563" i="16"/>
  <c r="M1563" i="16" s="1"/>
  <c r="H1564" i="16"/>
  <c r="K1564" i="16" s="1"/>
  <c r="M1564" i="16" s="1"/>
  <c r="I1564" i="16"/>
  <c r="J1564" i="16" s="1"/>
  <c r="I1565" i="16"/>
  <c r="H1565" i="16" s="1"/>
  <c r="K1565" i="16" s="1"/>
  <c r="M1565" i="16" s="1"/>
  <c r="J1565" i="16"/>
  <c r="I1566" i="16"/>
  <c r="J1566" i="16" s="1"/>
  <c r="I1567" i="16"/>
  <c r="H1567" i="16" s="1"/>
  <c r="K1567" i="16" s="1"/>
  <c r="M1567" i="16" s="1"/>
  <c r="J1567" i="16"/>
  <c r="I1568" i="16"/>
  <c r="I1569" i="16"/>
  <c r="H1569" i="16" s="1"/>
  <c r="J1569" i="16"/>
  <c r="K1569" i="16"/>
  <c r="M1569" i="16" s="1"/>
  <c r="I1570" i="16"/>
  <c r="J1570" i="16" s="1"/>
  <c r="I1571" i="16"/>
  <c r="H1571" i="16" s="1"/>
  <c r="J1571" i="16"/>
  <c r="K1571" i="16"/>
  <c r="M1571" i="16" s="1"/>
  <c r="H1572" i="16"/>
  <c r="K1572" i="16" s="1"/>
  <c r="M1572" i="16" s="1"/>
  <c r="I1572" i="16"/>
  <c r="J1572" i="16" s="1"/>
  <c r="I1573" i="16"/>
  <c r="H1573" i="16" s="1"/>
  <c r="K1573" i="16" s="1"/>
  <c r="M1573" i="16" s="1"/>
  <c r="J1573" i="16"/>
  <c r="I1574" i="16"/>
  <c r="J1574" i="16" s="1"/>
  <c r="I1575" i="16"/>
  <c r="H1575" i="16" s="1"/>
  <c r="K1575" i="16" s="1"/>
  <c r="M1575" i="16" s="1"/>
  <c r="J1575" i="16"/>
  <c r="I1576" i="16"/>
  <c r="I1577" i="16"/>
  <c r="H1577" i="16" s="1"/>
  <c r="J1577" i="16"/>
  <c r="K1577" i="16" s="1"/>
  <c r="M1577" i="16" s="1"/>
  <c r="I1578" i="16"/>
  <c r="J1578" i="16" s="1"/>
  <c r="H1579" i="16"/>
  <c r="J1579" i="16"/>
  <c r="K1579" i="16"/>
  <c r="M1579" i="16" s="1"/>
  <c r="I1580" i="16"/>
  <c r="H1580" i="16" s="1"/>
  <c r="J1580" i="16"/>
  <c r="H1581" i="16"/>
  <c r="K1581" i="16" s="1"/>
  <c r="M1581" i="16" s="1"/>
  <c r="I1581" i="16"/>
  <c r="J1581" i="16" s="1"/>
  <c r="I1582" i="16"/>
  <c r="H1582" i="16" s="1"/>
  <c r="H1583" i="16"/>
  <c r="K1583" i="16" s="1"/>
  <c r="M1583" i="16" s="1"/>
  <c r="I1583" i="16"/>
  <c r="J1583" i="16" s="1"/>
  <c r="I1584" i="16"/>
  <c r="H1584" i="16" s="1"/>
  <c r="H1585" i="16"/>
  <c r="I1585" i="16"/>
  <c r="J1585" i="16" s="1"/>
  <c r="K1585" i="16" s="1"/>
  <c r="M1585" i="16" s="1"/>
  <c r="I1586" i="16"/>
  <c r="H1586" i="16" s="1"/>
  <c r="J1586" i="16"/>
  <c r="H1587" i="16"/>
  <c r="I1587" i="16"/>
  <c r="J1587" i="16" s="1"/>
  <c r="K1587" i="16"/>
  <c r="M1587" i="16" s="1"/>
  <c r="I1588" i="16"/>
  <c r="H1588" i="16" s="1"/>
  <c r="J1588" i="16"/>
  <c r="H1589" i="16"/>
  <c r="K1589" i="16" s="1"/>
  <c r="M1589" i="16" s="1"/>
  <c r="I1589" i="16"/>
  <c r="J1589" i="16" s="1"/>
  <c r="I1590" i="16"/>
  <c r="H1590" i="16" s="1"/>
  <c r="H1591" i="16"/>
  <c r="K1591" i="16" s="1"/>
  <c r="M1591" i="16" s="1"/>
  <c r="I1591" i="16"/>
  <c r="J1591" i="16" s="1"/>
  <c r="I1592" i="16"/>
  <c r="H1592" i="16" s="1"/>
  <c r="H1593" i="16"/>
  <c r="I1593" i="16"/>
  <c r="J1593" i="16" s="1"/>
  <c r="K1593" i="16" s="1"/>
  <c r="M1593" i="16" s="1"/>
  <c r="I1594" i="16"/>
  <c r="H1594" i="16" s="1"/>
  <c r="J1594" i="16"/>
  <c r="H1595" i="16"/>
  <c r="I1595" i="16"/>
  <c r="J1595" i="16" s="1"/>
  <c r="K1595" i="16"/>
  <c r="M1595" i="16" s="1"/>
  <c r="I1596" i="16"/>
  <c r="H1596" i="16" s="1"/>
  <c r="J1596" i="16"/>
  <c r="H1597" i="16"/>
  <c r="K1597" i="16" s="1"/>
  <c r="M1597" i="16" s="1"/>
  <c r="I1597" i="16"/>
  <c r="J1597" i="16" s="1"/>
  <c r="I1598" i="16"/>
  <c r="H1598" i="16" s="1"/>
  <c r="H1599" i="16"/>
  <c r="K1599" i="16" s="1"/>
  <c r="M1599" i="16" s="1"/>
  <c r="I1599" i="16"/>
  <c r="J1599" i="16" s="1"/>
  <c r="I1600" i="16"/>
  <c r="H1600" i="16" s="1"/>
  <c r="H1601" i="16"/>
  <c r="I1601" i="16"/>
  <c r="J1601" i="16" s="1"/>
  <c r="K1601" i="16" s="1"/>
  <c r="M1601" i="16" s="1"/>
  <c r="I1602" i="16"/>
  <c r="H1602" i="16" s="1"/>
  <c r="J1602" i="16"/>
  <c r="H1603" i="16"/>
  <c r="I1603" i="16"/>
  <c r="J1603" i="16" s="1"/>
  <c r="K1603" i="16"/>
  <c r="M1603" i="16" s="1"/>
  <c r="I1604" i="16"/>
  <c r="H1604" i="16" s="1"/>
  <c r="J1604" i="16"/>
  <c r="H1605" i="16"/>
  <c r="I1605" i="16"/>
  <c r="J1605" i="16"/>
  <c r="K1605" i="16"/>
  <c r="M1605" i="16" s="1"/>
  <c r="I1606" i="16"/>
  <c r="H1606" i="16" s="1"/>
  <c r="J1606" i="16"/>
  <c r="H1607" i="16"/>
  <c r="K1607" i="16" s="1"/>
  <c r="M1607" i="16" s="1"/>
  <c r="I1607" i="16"/>
  <c r="J1607" i="16" s="1"/>
  <c r="I1608" i="16"/>
  <c r="H1608" i="16" s="1"/>
  <c r="H1609" i="16"/>
  <c r="K1609" i="16" s="1"/>
  <c r="M1609" i="16" s="1"/>
  <c r="I1609" i="16"/>
  <c r="J1609" i="16" s="1"/>
  <c r="I1610" i="16"/>
  <c r="H1610" i="16" s="1"/>
  <c r="H1611" i="16"/>
  <c r="I1611" i="16"/>
  <c r="J1611" i="16" s="1"/>
  <c r="K1611" i="16" s="1"/>
  <c r="M1611" i="16" s="1"/>
  <c r="I1612" i="16"/>
  <c r="H1612" i="16" s="1"/>
  <c r="J1612" i="16"/>
  <c r="H1613" i="16"/>
  <c r="I1613" i="16"/>
  <c r="J1613" i="16" s="1"/>
  <c r="K1613" i="16"/>
  <c r="M1613" i="16" s="1"/>
  <c r="I1614" i="16"/>
  <c r="H1614" i="16" s="1"/>
  <c r="J1614" i="16"/>
  <c r="H1615" i="16"/>
  <c r="K1615" i="16" s="1"/>
  <c r="M1615" i="16" s="1"/>
  <c r="I1615" i="16"/>
  <c r="J1615" i="16" s="1"/>
  <c r="I1616" i="16"/>
  <c r="H1616" i="16" s="1"/>
  <c r="K1616" i="16" s="1"/>
  <c r="M1616" i="16" s="1"/>
  <c r="J1616" i="16"/>
  <c r="H1617" i="16"/>
  <c r="K1617" i="16" s="1"/>
  <c r="M1617" i="16" s="1"/>
  <c r="I1617" i="16"/>
  <c r="J1617" i="16" s="1"/>
  <c r="I1618" i="16"/>
  <c r="H1618" i="16" s="1"/>
  <c r="K1618" i="16" s="1"/>
  <c r="M1618" i="16" s="1"/>
  <c r="J1618" i="16"/>
  <c r="H1619" i="16"/>
  <c r="K1619" i="16" s="1"/>
  <c r="M1619" i="16" s="1"/>
  <c r="I1619" i="16"/>
  <c r="J1619" i="16" s="1"/>
  <c r="I1620" i="16"/>
  <c r="H1620" i="16" s="1"/>
  <c r="K1620" i="16" s="1"/>
  <c r="M1620" i="16" s="1"/>
  <c r="J1620" i="16"/>
  <c r="H1621" i="16"/>
  <c r="K1621" i="16" s="1"/>
  <c r="M1621" i="16" s="1"/>
  <c r="I1621" i="16"/>
  <c r="J1621" i="16" s="1"/>
  <c r="I1622" i="16"/>
  <c r="H1622" i="16" s="1"/>
  <c r="K1622" i="16" s="1"/>
  <c r="M1622" i="16" s="1"/>
  <c r="J1622" i="16"/>
  <c r="H1623" i="16"/>
  <c r="K1623" i="16" s="1"/>
  <c r="M1623" i="16" s="1"/>
  <c r="I1623" i="16"/>
  <c r="J1623" i="16" s="1"/>
  <c r="I1624" i="16"/>
  <c r="H1624" i="16" s="1"/>
  <c r="K1624" i="16" s="1"/>
  <c r="M1624" i="16" s="1"/>
  <c r="J1624" i="16"/>
  <c r="H1625" i="16"/>
  <c r="K1625" i="16" s="1"/>
  <c r="M1625" i="16" s="1"/>
  <c r="I1625" i="16"/>
  <c r="J1625" i="16" s="1"/>
  <c r="I1626" i="16"/>
  <c r="H1626" i="16" s="1"/>
  <c r="K1626" i="16" s="1"/>
  <c r="M1626" i="16" s="1"/>
  <c r="J1626" i="16"/>
  <c r="H1627" i="16"/>
  <c r="K1627" i="16" s="1"/>
  <c r="M1627" i="16" s="1"/>
  <c r="I1627" i="16"/>
  <c r="J1627" i="16" s="1"/>
  <c r="I1628" i="16"/>
  <c r="H1628" i="16" s="1"/>
  <c r="K1628" i="16" s="1"/>
  <c r="M1628" i="16" s="1"/>
  <c r="J1628" i="16"/>
  <c r="H1629" i="16"/>
  <c r="K1629" i="16" s="1"/>
  <c r="M1629" i="16" s="1"/>
  <c r="I1629" i="16"/>
  <c r="J1629" i="16" s="1"/>
  <c r="I1630" i="16"/>
  <c r="H1630" i="16" s="1"/>
  <c r="K1630" i="16" s="1"/>
  <c r="M1630" i="16" s="1"/>
  <c r="J1630" i="16"/>
  <c r="H1631" i="16"/>
  <c r="K1631" i="16" s="1"/>
  <c r="M1631" i="16" s="1"/>
  <c r="I1631" i="16"/>
  <c r="J1631" i="16" s="1"/>
  <c r="I1632" i="16"/>
  <c r="H1632" i="16" s="1"/>
  <c r="K1632" i="16" s="1"/>
  <c r="M1632" i="16" s="1"/>
  <c r="J1632" i="16"/>
  <c r="H1633" i="16"/>
  <c r="K1633" i="16" s="1"/>
  <c r="M1633" i="16" s="1"/>
  <c r="I1633" i="16"/>
  <c r="J1633" i="16" s="1"/>
  <c r="I1634" i="16"/>
  <c r="H1634" i="16" s="1"/>
  <c r="K1634" i="16" s="1"/>
  <c r="M1634" i="16" s="1"/>
  <c r="J1634" i="16"/>
  <c r="H1635" i="16"/>
  <c r="K1635" i="16" s="1"/>
  <c r="M1635" i="16" s="1"/>
  <c r="I1635" i="16"/>
  <c r="J1635" i="16" s="1"/>
  <c r="I1636" i="16"/>
  <c r="H1636" i="16" s="1"/>
  <c r="K1636" i="16" s="1"/>
  <c r="M1636" i="16" s="1"/>
  <c r="J1636" i="16"/>
  <c r="H1637" i="16"/>
  <c r="K1637" i="16" s="1"/>
  <c r="M1637" i="16" s="1"/>
  <c r="I1637" i="16"/>
  <c r="J1637" i="16" s="1"/>
  <c r="I1638" i="16"/>
  <c r="H1638" i="16" s="1"/>
  <c r="K1638" i="16" s="1"/>
  <c r="M1638" i="16" s="1"/>
  <c r="J1638" i="16"/>
  <c r="H1639" i="16"/>
  <c r="K1639" i="16" s="1"/>
  <c r="M1639" i="16" s="1"/>
  <c r="I1639" i="16"/>
  <c r="J1639" i="16" s="1"/>
  <c r="I1640" i="16"/>
  <c r="H1640" i="16" s="1"/>
  <c r="K1640" i="16" s="1"/>
  <c r="M1640" i="16" s="1"/>
  <c r="J1640" i="16"/>
  <c r="H1641" i="16"/>
  <c r="K1641" i="16" s="1"/>
  <c r="M1641" i="16" s="1"/>
  <c r="I1641" i="16"/>
  <c r="J1641" i="16" s="1"/>
  <c r="I1642" i="16"/>
  <c r="H1642" i="16" s="1"/>
  <c r="K1642" i="16" s="1"/>
  <c r="M1642" i="16" s="1"/>
  <c r="J1642" i="16"/>
  <c r="H1643" i="16"/>
  <c r="K1643" i="16" s="1"/>
  <c r="M1643" i="16" s="1"/>
  <c r="I1643" i="16"/>
  <c r="J1643" i="16" s="1"/>
  <c r="J1644" i="16"/>
  <c r="H1645" i="16"/>
  <c r="K1645" i="16" s="1"/>
  <c r="M1645" i="16" s="1"/>
  <c r="I1645" i="16"/>
  <c r="J1645" i="16" s="1"/>
  <c r="I1646" i="16"/>
  <c r="H1646" i="16" s="1"/>
  <c r="K1646" i="16" s="1"/>
  <c r="M1646" i="16" s="1"/>
  <c r="J1646" i="16"/>
  <c r="H1647" i="16"/>
  <c r="K1647" i="16" s="1"/>
  <c r="M1647" i="16" s="1"/>
  <c r="I1647" i="16"/>
  <c r="J1647" i="16" s="1"/>
  <c r="I1648" i="16"/>
  <c r="H1648" i="16" s="1"/>
  <c r="K1648" i="16" s="1"/>
  <c r="M1648" i="16" s="1"/>
  <c r="J1648" i="16"/>
  <c r="H1649" i="16"/>
  <c r="K1649" i="16" s="1"/>
  <c r="M1649" i="16" s="1"/>
  <c r="I1649" i="16"/>
  <c r="J1649" i="16" s="1"/>
  <c r="I1650" i="16"/>
  <c r="H1650" i="16" s="1"/>
  <c r="J1650" i="16"/>
  <c r="H1651" i="16"/>
  <c r="K1651" i="16" s="1"/>
  <c r="M1651" i="16" s="1"/>
  <c r="I1651" i="16"/>
  <c r="J1651" i="16" s="1"/>
  <c r="I1652" i="16"/>
  <c r="H1652" i="16" s="1"/>
  <c r="K1652" i="16" s="1"/>
  <c r="M1652" i="16" s="1"/>
  <c r="J1652" i="16"/>
  <c r="H1653" i="16"/>
  <c r="I1653" i="16"/>
  <c r="J1653" i="16" s="1"/>
  <c r="I1654" i="16"/>
  <c r="H1654" i="16" s="1"/>
  <c r="K1654" i="16" s="1"/>
  <c r="M1654" i="16" s="1"/>
  <c r="J1654" i="16"/>
  <c r="H1655" i="16"/>
  <c r="I1655" i="16"/>
  <c r="J1655" i="16" s="1"/>
  <c r="I1656" i="16"/>
  <c r="H1656" i="16" s="1"/>
  <c r="J1656" i="16"/>
  <c r="H1657" i="16"/>
  <c r="K1657" i="16" s="1"/>
  <c r="M1657" i="16" s="1"/>
  <c r="I1657" i="16"/>
  <c r="J1657" i="16" s="1"/>
  <c r="I1658" i="16"/>
  <c r="H1658" i="16" s="1"/>
  <c r="J1658" i="16"/>
  <c r="H1659" i="16"/>
  <c r="K1659" i="16" s="1"/>
  <c r="M1659" i="16" s="1"/>
  <c r="I1659" i="16"/>
  <c r="J1659" i="16" s="1"/>
  <c r="I1660" i="16"/>
  <c r="H1660" i="16" s="1"/>
  <c r="K1660" i="16" s="1"/>
  <c r="M1660" i="16" s="1"/>
  <c r="J1660" i="16"/>
  <c r="H1661" i="16"/>
  <c r="I1661" i="16"/>
  <c r="J1661" i="16" s="1"/>
  <c r="I1662" i="16"/>
  <c r="H1662" i="16" s="1"/>
  <c r="K1662" i="16" s="1"/>
  <c r="M1662" i="16" s="1"/>
  <c r="J1662" i="16"/>
  <c r="H1663" i="16"/>
  <c r="I1663" i="16"/>
  <c r="J1663" i="16" s="1"/>
  <c r="I1664" i="16"/>
  <c r="H1664" i="16" s="1"/>
  <c r="J1664" i="16"/>
  <c r="H1665" i="16"/>
  <c r="K1665" i="16" s="1"/>
  <c r="M1665" i="16" s="1"/>
  <c r="I1665" i="16"/>
  <c r="J1665" i="16" s="1"/>
  <c r="H1666" i="16"/>
  <c r="J1666" i="16"/>
  <c r="K1666" i="16"/>
  <c r="M1666" i="16" s="1"/>
  <c r="I1667" i="16"/>
  <c r="H1668" i="16"/>
  <c r="I1668" i="16"/>
  <c r="J1668" i="16"/>
  <c r="K1668" i="16"/>
  <c r="M1668" i="16" s="1"/>
  <c r="I1669" i="16"/>
  <c r="J1670" i="16"/>
  <c r="I1671" i="16"/>
  <c r="H1672" i="16"/>
  <c r="I1672" i="16"/>
  <c r="J1672" i="16"/>
  <c r="K1672" i="16"/>
  <c r="M1672" i="16" s="1"/>
  <c r="I1673" i="16"/>
  <c r="H1674" i="16"/>
  <c r="I1674" i="16"/>
  <c r="J1674" i="16"/>
  <c r="K1674" i="16"/>
  <c r="M1674" i="16" s="1"/>
  <c r="J1675" i="16"/>
  <c r="H1676" i="16"/>
  <c r="K1676" i="16" s="1"/>
  <c r="M1676" i="16" s="1"/>
  <c r="I1676" i="16"/>
  <c r="J1676" i="16" s="1"/>
  <c r="I1677" i="16"/>
  <c r="H1677" i="16" s="1"/>
  <c r="J1677" i="16"/>
  <c r="H1678" i="16"/>
  <c r="K1678" i="16" s="1"/>
  <c r="M1678" i="16" s="1"/>
  <c r="I1678" i="16"/>
  <c r="J1678" i="16" s="1"/>
  <c r="I1679" i="16"/>
  <c r="H1679" i="16" s="1"/>
  <c r="K1679" i="16" s="1"/>
  <c r="M1679" i="16" s="1"/>
  <c r="J1679" i="16"/>
  <c r="H1680" i="16"/>
  <c r="I1680" i="16"/>
  <c r="J1680" i="16" s="1"/>
  <c r="I1681" i="16"/>
  <c r="H1681" i="16" s="1"/>
  <c r="K1681" i="16" s="1"/>
  <c r="M1681" i="16" s="1"/>
  <c r="J1681" i="16"/>
  <c r="H1682" i="16"/>
  <c r="I1682" i="16"/>
  <c r="J1682" i="16" s="1"/>
  <c r="J1683" i="16"/>
  <c r="I1684" i="16"/>
  <c r="H1685" i="16"/>
  <c r="I1685" i="16"/>
  <c r="J1685" i="16"/>
  <c r="K1685" i="16"/>
  <c r="M1685" i="16" s="1"/>
  <c r="I1686" i="16"/>
  <c r="H1687" i="16"/>
  <c r="I1687" i="16"/>
  <c r="J1687" i="16"/>
  <c r="K1687" i="16"/>
  <c r="M1687" i="16" s="1"/>
  <c r="I1688" i="16"/>
  <c r="H1689" i="16"/>
  <c r="I1689" i="16"/>
  <c r="J1689" i="16"/>
  <c r="K1689" i="16"/>
  <c r="M1689" i="16" s="1"/>
  <c r="I1690" i="16"/>
  <c r="H1691" i="16"/>
  <c r="I1691" i="16"/>
  <c r="J1691" i="16"/>
  <c r="K1691" i="16"/>
  <c r="M1691" i="16" s="1"/>
  <c r="I1692" i="16"/>
  <c r="H1693" i="16"/>
  <c r="I1693" i="16"/>
  <c r="J1693" i="16"/>
  <c r="K1693" i="16"/>
  <c r="M1693" i="16" s="1"/>
  <c r="I1694" i="16"/>
  <c r="H1695" i="16"/>
  <c r="I1695" i="16"/>
  <c r="J1695" i="16"/>
  <c r="K1695" i="16"/>
  <c r="M1695" i="16" s="1"/>
  <c r="I1696" i="16"/>
  <c r="H1697" i="16"/>
  <c r="I1697" i="16"/>
  <c r="J1697" i="16"/>
  <c r="K1697" i="16"/>
  <c r="M1697" i="16" s="1"/>
  <c r="I1698" i="16"/>
  <c r="H1699" i="16"/>
  <c r="I1699" i="16"/>
  <c r="J1699" i="16"/>
  <c r="K1699" i="16"/>
  <c r="M1699" i="16" s="1"/>
  <c r="I1700" i="16"/>
  <c r="H1701" i="16"/>
  <c r="I1701" i="16"/>
  <c r="J1701" i="16"/>
  <c r="K1701" i="16"/>
  <c r="M1701" i="16" s="1"/>
  <c r="I1702" i="16"/>
  <c r="H1703" i="16"/>
  <c r="I1703" i="16"/>
  <c r="J1703" i="16"/>
  <c r="K1703" i="16"/>
  <c r="M1703" i="16" s="1"/>
  <c r="I1704" i="16"/>
  <c r="H1705" i="16"/>
  <c r="I1705" i="16"/>
  <c r="J1705" i="16"/>
  <c r="K1705" i="16"/>
  <c r="M1705" i="16" s="1"/>
  <c r="I1706" i="16"/>
  <c r="H1707" i="16"/>
  <c r="I1707" i="16"/>
  <c r="J1707" i="16"/>
  <c r="K1707" i="16"/>
  <c r="M1707" i="16" s="1"/>
  <c r="I1708" i="16"/>
  <c r="H1709" i="16"/>
  <c r="I1709" i="16"/>
  <c r="J1709" i="16"/>
  <c r="K1709" i="16"/>
  <c r="M1709" i="16" s="1"/>
  <c r="I1710" i="16"/>
  <c r="H1711" i="16"/>
  <c r="I1711" i="16"/>
  <c r="J1711" i="16"/>
  <c r="K1711" i="16"/>
  <c r="M1711" i="16" s="1"/>
  <c r="I1712" i="16"/>
  <c r="H1713" i="16"/>
  <c r="I1713" i="16"/>
  <c r="J1713" i="16"/>
  <c r="K1713" i="16"/>
  <c r="M1713" i="16" s="1"/>
  <c r="I1714" i="16"/>
  <c r="H1715" i="16"/>
  <c r="K1715" i="16" s="1"/>
  <c r="J1715" i="16"/>
  <c r="M1715" i="16"/>
  <c r="I1716" i="16"/>
  <c r="H1716" i="16" s="1"/>
  <c r="K1716" i="16" s="1"/>
  <c r="M1716" i="16" s="1"/>
  <c r="J1716" i="16"/>
  <c r="H1717" i="16"/>
  <c r="K1717" i="16" s="1"/>
  <c r="M1717" i="16" s="1"/>
  <c r="I1717" i="16"/>
  <c r="J1717" i="16" s="1"/>
  <c r="I1718" i="16"/>
  <c r="H1718" i="16" s="1"/>
  <c r="J1718" i="16"/>
  <c r="H1719" i="16"/>
  <c r="K1719" i="16" s="1"/>
  <c r="M1719" i="16" s="1"/>
  <c r="I1719" i="16"/>
  <c r="J1719" i="16" s="1"/>
  <c r="I1720" i="16"/>
  <c r="H1720" i="16" s="1"/>
  <c r="K1720" i="16" s="1"/>
  <c r="M1720" i="16" s="1"/>
  <c r="J1720" i="16"/>
  <c r="H1721" i="16"/>
  <c r="K1721" i="16" s="1"/>
  <c r="I1721" i="16"/>
  <c r="J1721" i="16" s="1"/>
  <c r="M1721" i="16"/>
  <c r="I1722" i="16"/>
  <c r="H1722" i="16" s="1"/>
  <c r="K1722" i="16" s="1"/>
  <c r="M1722" i="16" s="1"/>
  <c r="J1722" i="16"/>
  <c r="H1723" i="16"/>
  <c r="I1723" i="16"/>
  <c r="J1723" i="16" s="1"/>
  <c r="I1724" i="16"/>
  <c r="H1724" i="16" s="1"/>
  <c r="K1724" i="16" s="1"/>
  <c r="M1724" i="16" s="1"/>
  <c r="J1724" i="16"/>
  <c r="H1725" i="16"/>
  <c r="K1725" i="16" s="1"/>
  <c r="M1725" i="16" s="1"/>
  <c r="I1725" i="16"/>
  <c r="J1725" i="16" s="1"/>
  <c r="I1726" i="16"/>
  <c r="H1726" i="16" s="1"/>
  <c r="J1726" i="16"/>
  <c r="H1727" i="16"/>
  <c r="K1727" i="16" s="1"/>
  <c r="M1727" i="16" s="1"/>
  <c r="I1727" i="16"/>
  <c r="J1727" i="16" s="1"/>
  <c r="I1728" i="16"/>
  <c r="H1728" i="16" s="1"/>
  <c r="K1728" i="16" s="1"/>
  <c r="M1728" i="16" s="1"/>
  <c r="J1728" i="16"/>
  <c r="H1729" i="16"/>
  <c r="K1729" i="16" s="1"/>
  <c r="I1729" i="16"/>
  <c r="J1729" i="16" s="1"/>
  <c r="M1729" i="16"/>
  <c r="I1730" i="16"/>
  <c r="H1730" i="16" s="1"/>
  <c r="K1730" i="16" s="1"/>
  <c r="M1730" i="16" s="1"/>
  <c r="J1730" i="16"/>
  <c r="H1731" i="16"/>
  <c r="I1731" i="16"/>
  <c r="J1731" i="16" s="1"/>
  <c r="H1732" i="16"/>
  <c r="J1732" i="16"/>
  <c r="K1732" i="16"/>
  <c r="M1732" i="16" s="1"/>
  <c r="I1733" i="16"/>
  <c r="H1734" i="16"/>
  <c r="I1734" i="16"/>
  <c r="J1734" i="16"/>
  <c r="K1734" i="16"/>
  <c r="M1734" i="16" s="1"/>
  <c r="H1735" i="16"/>
  <c r="J1735" i="16"/>
  <c r="K1735" i="16" s="1"/>
  <c r="M1735" i="16" s="1"/>
  <c r="H1736" i="16"/>
  <c r="K1736" i="16" s="1"/>
  <c r="M1736" i="16" s="1"/>
  <c r="I1736" i="16"/>
  <c r="J1736" i="16" s="1"/>
  <c r="I1737" i="16"/>
  <c r="H1737" i="16" s="1"/>
  <c r="K1737" i="16" s="1"/>
  <c r="M1737" i="16" s="1"/>
  <c r="J1737" i="16"/>
  <c r="H1738" i="16"/>
  <c r="K1738" i="16" s="1"/>
  <c r="I1738" i="16"/>
  <c r="J1738" i="16" s="1"/>
  <c r="M1738" i="16"/>
  <c r="I1739" i="16"/>
  <c r="H1739" i="16" s="1"/>
  <c r="K1739" i="16" s="1"/>
  <c r="M1739" i="16" s="1"/>
  <c r="J1739" i="16"/>
  <c r="H1740" i="16"/>
  <c r="I1740" i="16"/>
  <c r="J1740" i="16" s="1"/>
  <c r="I1741" i="16"/>
  <c r="H1741" i="16" s="1"/>
  <c r="K1741" i="16" s="1"/>
  <c r="M1741" i="16" s="1"/>
  <c r="J1741" i="16"/>
  <c r="H1742" i="16"/>
  <c r="K1742" i="16" s="1"/>
  <c r="M1742" i="16" s="1"/>
  <c r="I1742" i="16"/>
  <c r="J1742" i="16" s="1"/>
  <c r="I1743" i="16"/>
  <c r="H1743" i="16" s="1"/>
  <c r="J1743" i="16"/>
  <c r="H1744" i="16"/>
  <c r="K1744" i="16" s="1"/>
  <c r="M1744" i="16" s="1"/>
  <c r="I1744" i="16"/>
  <c r="J1744" i="16" s="1"/>
  <c r="I1745" i="16"/>
  <c r="H1745" i="16" s="1"/>
  <c r="K1745" i="16" s="1"/>
  <c r="M1745" i="16" s="1"/>
  <c r="J1745" i="16"/>
  <c r="H1746" i="16"/>
  <c r="K1746" i="16" s="1"/>
  <c r="I1746" i="16"/>
  <c r="J1746" i="16" s="1"/>
  <c r="M1746" i="16"/>
  <c r="I1747" i="16"/>
  <c r="H1747" i="16" s="1"/>
  <c r="K1747" i="16" s="1"/>
  <c r="M1747" i="16" s="1"/>
  <c r="J1747" i="16"/>
  <c r="H1748" i="16"/>
  <c r="I1748" i="16"/>
  <c r="J1748" i="16" s="1"/>
  <c r="I1749" i="16"/>
  <c r="H1749" i="16" s="1"/>
  <c r="K1749" i="16" s="1"/>
  <c r="M1749" i="16" s="1"/>
  <c r="J1749" i="16"/>
  <c r="H1750" i="16"/>
  <c r="K1750" i="16" s="1"/>
  <c r="M1750" i="16" s="1"/>
  <c r="I1750" i="16"/>
  <c r="J1750" i="16" s="1"/>
  <c r="I1751" i="16"/>
  <c r="H1751" i="16" s="1"/>
  <c r="J1751" i="16"/>
  <c r="H1752" i="16"/>
  <c r="K1752" i="16" s="1"/>
  <c r="M1752" i="16" s="1"/>
  <c r="I1752" i="16"/>
  <c r="J1752" i="16" s="1"/>
  <c r="I1753" i="16"/>
  <c r="H1753" i="16" s="1"/>
  <c r="K1753" i="16" s="1"/>
  <c r="M1753" i="16" s="1"/>
  <c r="J1753" i="16"/>
  <c r="H1754" i="16"/>
  <c r="K1754" i="16" s="1"/>
  <c r="I1754" i="16"/>
  <c r="J1754" i="16" s="1"/>
  <c r="M1754" i="16"/>
  <c r="I1755" i="16"/>
  <c r="H1755" i="16" s="1"/>
  <c r="K1755" i="16" s="1"/>
  <c r="M1755" i="16" s="1"/>
  <c r="J1755" i="16"/>
  <c r="H1756" i="16"/>
  <c r="I1756" i="16"/>
  <c r="J1756" i="16" s="1"/>
  <c r="H1757" i="16"/>
  <c r="J1757" i="16"/>
  <c r="K1757" i="16"/>
  <c r="M1757" i="16" s="1"/>
  <c r="I1758" i="16"/>
  <c r="H1759" i="16"/>
  <c r="I1759" i="16"/>
  <c r="J1759" i="16"/>
  <c r="K1759" i="16"/>
  <c r="M1759" i="16" s="1"/>
  <c r="I1760" i="16"/>
  <c r="H1761" i="16"/>
  <c r="I1761" i="16"/>
  <c r="J1761" i="16"/>
  <c r="K1761" i="16"/>
  <c r="M1761" i="16" s="1"/>
  <c r="I1762" i="16"/>
  <c r="H1763" i="16"/>
  <c r="I1763" i="16"/>
  <c r="J1763" i="16"/>
  <c r="K1763" i="16"/>
  <c r="M1763" i="16" s="1"/>
  <c r="I1764" i="16"/>
  <c r="H1765" i="16"/>
  <c r="I1765" i="16"/>
  <c r="J1765" i="16"/>
  <c r="K1765" i="16"/>
  <c r="M1765" i="16" s="1"/>
  <c r="I1766" i="16"/>
  <c r="H1767" i="16"/>
  <c r="I1767" i="16"/>
  <c r="J1767" i="16"/>
  <c r="K1767" i="16"/>
  <c r="M1767" i="16" s="1"/>
  <c r="I1768" i="16"/>
  <c r="H1769" i="16"/>
  <c r="I1769" i="16"/>
  <c r="J1769" i="16"/>
  <c r="K1769" i="16"/>
  <c r="M1769" i="16" s="1"/>
  <c r="I1770" i="16"/>
  <c r="H1771" i="16"/>
  <c r="I1771" i="16"/>
  <c r="J1771" i="16"/>
  <c r="K1771" i="16"/>
  <c r="M1771" i="16" s="1"/>
  <c r="I1772" i="16"/>
  <c r="H1773" i="16"/>
  <c r="I1773" i="16"/>
  <c r="J1773" i="16"/>
  <c r="K1773" i="16"/>
  <c r="M1773" i="16" s="1"/>
  <c r="I1774" i="16"/>
  <c r="H1775" i="16"/>
  <c r="I1775" i="16"/>
  <c r="J1775" i="16"/>
  <c r="K1775" i="16"/>
  <c r="M1775" i="16" s="1"/>
  <c r="I1776" i="16"/>
  <c r="H1777" i="16"/>
  <c r="I1777" i="16"/>
  <c r="J1777" i="16"/>
  <c r="K1777" i="16"/>
  <c r="M1777" i="16" s="1"/>
  <c r="I1778" i="16"/>
  <c r="H1779" i="16"/>
  <c r="I1779" i="16"/>
  <c r="J1779" i="16"/>
  <c r="K1779" i="16"/>
  <c r="M1779" i="16" s="1"/>
  <c r="I1780" i="16"/>
  <c r="H1781" i="16"/>
  <c r="I1781" i="16"/>
  <c r="J1781" i="16"/>
  <c r="K1781" i="16"/>
  <c r="M1781" i="16" s="1"/>
  <c r="I1782" i="16"/>
  <c r="H1783" i="16"/>
  <c r="I1783" i="16"/>
  <c r="J1783" i="16"/>
  <c r="K1783" i="16"/>
  <c r="M1783" i="16" s="1"/>
  <c r="I1784" i="16"/>
  <c r="H1785" i="16"/>
  <c r="I1785" i="16"/>
  <c r="J1785" i="16"/>
  <c r="K1785" i="16"/>
  <c r="M1785" i="16" s="1"/>
  <c r="I1786" i="16"/>
  <c r="H1787" i="16"/>
  <c r="I1787" i="16"/>
  <c r="J1787" i="16"/>
  <c r="K1787" i="16"/>
  <c r="M1787" i="16" s="1"/>
  <c r="I1788" i="16"/>
  <c r="H1789" i="16"/>
  <c r="I1789" i="16"/>
  <c r="J1789" i="16"/>
  <c r="K1789" i="16"/>
  <c r="M1789" i="16" s="1"/>
  <c r="I1790" i="16"/>
  <c r="H1791" i="16"/>
  <c r="I1791" i="16"/>
  <c r="J1791" i="16"/>
  <c r="K1791" i="16"/>
  <c r="M1791" i="16" s="1"/>
  <c r="I1792" i="16"/>
  <c r="H1793" i="16"/>
  <c r="I1793" i="16"/>
  <c r="J1793" i="16"/>
  <c r="K1793" i="16"/>
  <c r="M1793" i="16" s="1"/>
  <c r="I1794" i="16"/>
  <c r="H1795" i="16"/>
  <c r="I1795" i="16"/>
  <c r="J1795" i="16"/>
  <c r="K1795" i="16"/>
  <c r="M1795" i="16" s="1"/>
  <c r="I1796" i="16"/>
  <c r="H1797" i="16"/>
  <c r="I1797" i="16"/>
  <c r="J1797" i="16"/>
  <c r="K1797" i="16"/>
  <c r="M1797" i="16" s="1"/>
  <c r="I1798" i="16"/>
  <c r="H1799" i="16"/>
  <c r="I1799" i="16"/>
  <c r="J1799" i="16"/>
  <c r="K1799" i="16"/>
  <c r="M1799" i="16" s="1"/>
  <c r="I1800" i="16"/>
  <c r="H1801" i="16"/>
  <c r="I1801" i="16"/>
  <c r="J1801" i="16"/>
  <c r="K1801" i="16"/>
  <c r="M1801" i="16" s="1"/>
  <c r="I1802" i="16"/>
  <c r="J1803" i="16"/>
  <c r="I1804" i="16"/>
  <c r="H1804" i="16" s="1"/>
  <c r="J1804" i="16"/>
  <c r="H1805" i="16"/>
  <c r="K1805" i="16" s="1"/>
  <c r="M1805" i="16" s="1"/>
  <c r="I1805" i="16"/>
  <c r="J1805" i="16" s="1"/>
  <c r="I1806" i="16"/>
  <c r="H1806" i="16" s="1"/>
  <c r="K1806" i="16" s="1"/>
  <c r="M1806" i="16" s="1"/>
  <c r="J1806" i="16"/>
  <c r="H1807" i="16"/>
  <c r="K1807" i="16" s="1"/>
  <c r="I1807" i="16"/>
  <c r="J1807" i="16" s="1"/>
  <c r="M1807" i="16"/>
  <c r="I1808" i="16"/>
  <c r="H1808" i="16" s="1"/>
  <c r="K1808" i="16" s="1"/>
  <c r="M1808" i="16" s="1"/>
  <c r="J1808" i="16"/>
  <c r="H1809" i="16"/>
  <c r="I1809" i="16"/>
  <c r="J1809" i="16" s="1"/>
  <c r="I1810" i="16"/>
  <c r="H1810" i="16" s="1"/>
  <c r="K1810" i="16" s="1"/>
  <c r="M1810" i="16" s="1"/>
  <c r="J1810" i="16"/>
  <c r="H1811" i="16"/>
  <c r="K1811" i="16" s="1"/>
  <c r="M1811" i="16" s="1"/>
  <c r="I1811" i="16"/>
  <c r="J1811" i="16" s="1"/>
  <c r="I1812" i="16"/>
  <c r="H1812" i="16" s="1"/>
  <c r="J1812" i="16"/>
  <c r="H1813" i="16"/>
  <c r="K1813" i="16" s="1"/>
  <c r="M1813" i="16" s="1"/>
  <c r="I1813" i="16"/>
  <c r="J1813" i="16" s="1"/>
  <c r="I1814" i="16"/>
  <c r="H1814" i="16" s="1"/>
  <c r="K1814" i="16" s="1"/>
  <c r="M1814" i="16" s="1"/>
  <c r="J1814" i="16"/>
  <c r="H1815" i="16"/>
  <c r="K1815" i="16" s="1"/>
  <c r="I1815" i="16"/>
  <c r="J1815" i="16" s="1"/>
  <c r="M1815" i="16"/>
  <c r="I1816" i="16"/>
  <c r="H1816" i="16" s="1"/>
  <c r="K1816" i="16" s="1"/>
  <c r="M1816" i="16" s="1"/>
  <c r="J1816" i="16"/>
  <c r="H1817" i="16"/>
  <c r="I1817" i="16"/>
  <c r="J1817" i="16" s="1"/>
  <c r="I1818" i="16"/>
  <c r="H1818" i="16" s="1"/>
  <c r="J1818" i="16"/>
  <c r="K1818" i="16" s="1"/>
  <c r="M1818" i="16" s="1"/>
  <c r="H1819" i="16"/>
  <c r="K1819" i="16" s="1"/>
  <c r="I1819" i="16"/>
  <c r="J1819" i="16" s="1"/>
  <c r="M1819" i="16"/>
  <c r="I1820" i="16"/>
  <c r="H1820" i="16" s="1"/>
  <c r="J1820" i="16"/>
  <c r="K1820" i="16"/>
  <c r="M1820" i="16" s="1"/>
  <c r="H1821" i="16"/>
  <c r="K1821" i="16" s="1"/>
  <c r="M1821" i="16" s="1"/>
  <c r="I1821" i="16"/>
  <c r="J1821" i="16" s="1"/>
  <c r="I1822" i="16"/>
  <c r="H1822" i="16" s="1"/>
  <c r="K1822" i="16" s="1"/>
  <c r="M1822" i="16" s="1"/>
  <c r="J1822" i="16"/>
  <c r="H1823" i="16"/>
  <c r="K1823" i="16" s="1"/>
  <c r="M1823" i="16" s="1"/>
  <c r="I1823" i="16"/>
  <c r="J1823" i="16" s="1"/>
  <c r="I1824" i="16"/>
  <c r="H1824" i="16" s="1"/>
  <c r="K1824" i="16" s="1"/>
  <c r="M1824" i="16" s="1"/>
  <c r="J1824" i="16"/>
  <c r="I1825" i="16"/>
  <c r="J1825" i="16" s="1"/>
  <c r="I1826" i="16"/>
  <c r="H1826" i="16" s="1"/>
  <c r="J1826" i="16"/>
  <c r="K1826" i="16" s="1"/>
  <c r="M1826" i="16" s="1"/>
  <c r="I1827" i="16"/>
  <c r="J1827" i="16" s="1"/>
  <c r="I1828" i="16"/>
  <c r="H1828" i="16" s="1"/>
  <c r="H1829" i="16"/>
  <c r="K1829" i="16" s="1"/>
  <c r="M1829" i="16" s="1"/>
  <c r="I1829" i="16"/>
  <c r="J1829" i="16" s="1"/>
  <c r="I1830" i="16"/>
  <c r="H1830" i="16" s="1"/>
  <c r="H1831" i="16"/>
  <c r="K1831" i="16" s="1"/>
  <c r="M1831" i="16" s="1"/>
  <c r="I1831" i="16"/>
  <c r="J1831" i="16" s="1"/>
  <c r="I1832" i="16"/>
  <c r="H1832" i="16" s="1"/>
  <c r="H1833" i="16"/>
  <c r="I1833" i="16"/>
  <c r="J1833" i="16" s="1"/>
  <c r="K1833" i="16"/>
  <c r="M1833" i="16" s="1"/>
  <c r="I1834" i="16"/>
  <c r="H1834" i="16" s="1"/>
  <c r="J1834" i="16"/>
  <c r="K1834" i="16" s="1"/>
  <c r="M1834" i="16" s="1"/>
  <c r="J1835" i="16"/>
  <c r="H1836" i="16"/>
  <c r="K1836" i="16" s="1"/>
  <c r="M1836" i="16" s="1"/>
  <c r="I1836" i="16"/>
  <c r="J1836" i="16"/>
  <c r="H1837" i="16"/>
  <c r="I1837" i="16"/>
  <c r="J1837" i="16" s="1"/>
  <c r="H1838" i="16"/>
  <c r="I1838" i="16"/>
  <c r="J1838" i="16"/>
  <c r="K1838" i="16" s="1"/>
  <c r="M1838" i="16" s="1"/>
  <c r="J1839" i="16"/>
  <c r="H1840" i="16"/>
  <c r="K1840" i="16" s="1"/>
  <c r="M1840" i="16" s="1"/>
  <c r="I1840" i="16"/>
  <c r="J1840" i="16" s="1"/>
  <c r="I1841" i="16"/>
  <c r="H1841" i="16" s="1"/>
  <c r="H1842" i="16"/>
  <c r="I1842" i="16"/>
  <c r="J1842" i="16" s="1"/>
  <c r="K1842" i="16"/>
  <c r="M1842" i="16" s="1"/>
  <c r="I1843" i="16"/>
  <c r="H1843" i="16" s="1"/>
  <c r="J1843" i="16"/>
  <c r="K1843" i="16" s="1"/>
  <c r="M1843" i="16" s="1"/>
  <c r="I1844" i="16"/>
  <c r="J1844" i="16" s="1"/>
  <c r="I1845" i="16"/>
  <c r="H1845" i="16" s="1"/>
  <c r="H1846" i="16"/>
  <c r="K1846" i="16" s="1"/>
  <c r="M1846" i="16" s="1"/>
  <c r="I1846" i="16"/>
  <c r="J1846" i="16" s="1"/>
  <c r="I1847" i="16"/>
  <c r="H1847" i="16" s="1"/>
  <c r="H1848" i="16"/>
  <c r="K1848" i="16" s="1"/>
  <c r="M1848" i="16" s="1"/>
  <c r="I1848" i="16"/>
  <c r="J1848" i="16" s="1"/>
  <c r="I1849" i="16"/>
  <c r="H1849" i="16" s="1"/>
  <c r="H1850" i="16"/>
  <c r="I1850" i="16"/>
  <c r="J1850" i="16" s="1"/>
  <c r="K1850" i="16"/>
  <c r="M1850" i="16" s="1"/>
  <c r="I1851" i="16"/>
  <c r="H1851" i="16" s="1"/>
  <c r="J1851" i="16"/>
  <c r="K1851" i="16" s="1"/>
  <c r="M1851" i="16" s="1"/>
  <c r="I1852" i="16"/>
  <c r="J1852" i="16" s="1"/>
  <c r="J1853" i="16"/>
  <c r="H1854" i="16"/>
  <c r="I1854" i="16"/>
  <c r="J1854" i="16" s="1"/>
  <c r="H1855" i="16"/>
  <c r="I1855" i="16"/>
  <c r="J1855" i="16"/>
  <c r="K1855" i="16"/>
  <c r="M1855" i="16" s="1"/>
  <c r="H1856" i="16"/>
  <c r="I1856" i="16"/>
  <c r="J1856" i="16"/>
  <c r="H1857" i="16"/>
  <c r="J1857" i="16"/>
  <c r="K1857" i="16"/>
  <c r="M1857" i="16" s="1"/>
  <c r="H1858" i="16"/>
  <c r="J1858" i="16"/>
  <c r="K1858" i="16" s="1"/>
  <c r="M1858" i="16" s="1"/>
  <c r="H1859" i="16"/>
  <c r="I1859" i="16"/>
  <c r="J1859" i="16" s="1"/>
  <c r="H1860" i="16"/>
  <c r="I1860" i="16"/>
  <c r="J1860" i="16"/>
  <c r="K1860" i="16" s="1"/>
  <c r="M1860" i="16" s="1"/>
  <c r="H1861" i="16"/>
  <c r="I1861" i="16"/>
  <c r="J1861" i="16" s="1"/>
  <c r="H1862" i="16"/>
  <c r="I1862" i="16"/>
  <c r="J1862" i="16"/>
  <c r="K1862" i="16" s="1"/>
  <c r="M1862" i="16" s="1"/>
  <c r="H1863" i="16"/>
  <c r="K1863" i="16" s="1"/>
  <c r="M1863" i="16" s="1"/>
  <c r="I1863" i="16"/>
  <c r="J1863" i="16" s="1"/>
  <c r="H1864" i="16"/>
  <c r="I1864" i="16"/>
  <c r="J1864" i="16"/>
  <c r="K1864" i="16" s="1"/>
  <c r="M1864" i="16" s="1"/>
  <c r="H1865" i="16"/>
  <c r="K1865" i="16" s="1"/>
  <c r="M1865" i="16" s="1"/>
  <c r="I1865" i="16"/>
  <c r="J1865" i="16" s="1"/>
  <c r="H1866" i="16"/>
  <c r="I1866" i="16"/>
  <c r="J1866" i="16"/>
  <c r="K1866" i="16" s="1"/>
  <c r="M1866" i="16" s="1"/>
  <c r="H1867" i="16"/>
  <c r="I1867" i="16"/>
  <c r="J1867" i="16" s="1"/>
  <c r="H1868" i="16"/>
  <c r="I1868" i="16"/>
  <c r="J1868" i="16"/>
  <c r="K1868" i="16" s="1"/>
  <c r="M1868" i="16" s="1"/>
  <c r="H1869" i="16"/>
  <c r="I1869" i="16"/>
  <c r="J1869" i="16" s="1"/>
  <c r="H1870" i="16"/>
  <c r="I1870" i="16"/>
  <c r="J1870" i="16"/>
  <c r="K1870" i="16" s="1"/>
  <c r="M1870" i="16" s="1"/>
  <c r="H1871" i="16"/>
  <c r="K1871" i="16" s="1"/>
  <c r="M1871" i="16" s="1"/>
  <c r="J1871" i="16"/>
  <c r="H1872" i="16"/>
  <c r="I1872" i="16"/>
  <c r="J1872" i="16" s="1"/>
  <c r="K1872" i="16" s="1"/>
  <c r="M1872" i="16" s="1"/>
  <c r="I1873" i="16"/>
  <c r="H1873" i="16" s="1"/>
  <c r="H1874" i="16"/>
  <c r="I1874" i="16"/>
  <c r="J1874" i="16" s="1"/>
  <c r="K1874" i="16" s="1"/>
  <c r="M1874" i="16" s="1"/>
  <c r="I1875" i="16"/>
  <c r="H1875" i="16" s="1"/>
  <c r="H1876" i="16"/>
  <c r="I1876" i="16"/>
  <c r="J1876" i="16" s="1"/>
  <c r="K1876" i="16" s="1"/>
  <c r="M1876" i="16" s="1"/>
  <c r="I1877" i="16"/>
  <c r="H1877" i="16" s="1"/>
  <c r="H1878" i="16"/>
  <c r="I1878" i="16"/>
  <c r="J1878" i="16" s="1"/>
  <c r="K1878" i="16" s="1"/>
  <c r="M1878" i="16" s="1"/>
  <c r="I1879" i="16"/>
  <c r="H1879" i="16" s="1"/>
  <c r="H1880" i="16"/>
  <c r="I1880" i="16"/>
  <c r="J1880" i="16" s="1"/>
  <c r="K1880" i="16" s="1"/>
  <c r="M1880" i="16" s="1"/>
  <c r="I1881" i="16"/>
  <c r="H1881" i="16" s="1"/>
  <c r="H1882" i="16"/>
  <c r="I1882" i="16"/>
  <c r="J1882" i="16" s="1"/>
  <c r="K1882" i="16" s="1"/>
  <c r="M1882" i="16" s="1"/>
  <c r="I1883" i="16"/>
  <c r="H1883" i="16" s="1"/>
  <c r="H1884" i="16"/>
  <c r="I1884" i="16"/>
  <c r="J1884" i="16" s="1"/>
  <c r="K1884" i="16" s="1"/>
  <c r="M1884" i="16" s="1"/>
  <c r="I1885" i="16"/>
  <c r="H1885" i="16" s="1"/>
  <c r="H1886" i="16"/>
  <c r="I1886" i="16"/>
  <c r="J1886" i="16" s="1"/>
  <c r="K1886" i="16" s="1"/>
  <c r="M1886" i="16" s="1"/>
  <c r="I1887" i="16"/>
  <c r="H1887" i="16" s="1"/>
  <c r="H1888" i="16"/>
  <c r="I1888" i="16"/>
  <c r="J1888" i="16" s="1"/>
  <c r="K1888" i="16" s="1"/>
  <c r="M1888" i="16" s="1"/>
  <c r="I1889" i="16"/>
  <c r="H1889" i="16" s="1"/>
  <c r="H1890" i="16"/>
  <c r="I1890" i="16"/>
  <c r="J1890" i="16" s="1"/>
  <c r="K1890" i="16" s="1"/>
  <c r="M1890" i="16" s="1"/>
  <c r="I1891" i="16"/>
  <c r="H1891" i="16" s="1"/>
  <c r="H1892" i="16"/>
  <c r="I1892" i="16"/>
  <c r="J1892" i="16" s="1"/>
  <c r="K1892" i="16" s="1"/>
  <c r="M1892" i="16" s="1"/>
  <c r="I1893" i="16"/>
  <c r="H1893" i="16" s="1"/>
  <c r="H1894" i="16"/>
  <c r="I1894" i="16"/>
  <c r="J1894" i="16" s="1"/>
  <c r="K1894" i="16" s="1"/>
  <c r="M1894" i="16" s="1"/>
  <c r="I1895" i="16"/>
  <c r="H1895" i="16" s="1"/>
  <c r="H1896" i="16"/>
  <c r="I1896" i="16"/>
  <c r="J1896" i="16" s="1"/>
  <c r="K1896" i="16" s="1"/>
  <c r="M1896" i="16" s="1"/>
  <c r="I1897" i="16"/>
  <c r="H1897" i="16" s="1"/>
  <c r="J1898" i="16"/>
  <c r="H1899" i="16"/>
  <c r="I1899" i="16"/>
  <c r="J1899" i="16"/>
  <c r="K1899" i="16" s="1"/>
  <c r="M1899" i="16" s="1"/>
  <c r="H1900" i="16"/>
  <c r="K1900" i="16" s="1"/>
  <c r="M1900" i="16" s="1"/>
  <c r="I1900" i="16"/>
  <c r="J1900" i="16" s="1"/>
  <c r="H1901" i="16"/>
  <c r="I1901" i="16"/>
  <c r="J1901" i="16"/>
  <c r="K1901" i="16" s="1"/>
  <c r="M1901" i="16" s="1"/>
  <c r="H1902" i="16"/>
  <c r="I1902" i="16"/>
  <c r="J1902" i="16" s="1"/>
  <c r="J1903" i="16"/>
  <c r="J1904" i="16"/>
  <c r="H1905" i="16"/>
  <c r="I1905" i="16"/>
  <c r="J1905" i="16" s="1"/>
  <c r="H1906" i="16"/>
  <c r="I1906" i="16"/>
  <c r="J1906" i="16"/>
  <c r="K1906" i="16" s="1"/>
  <c r="M1906" i="16" s="1"/>
  <c r="H1907" i="16"/>
  <c r="I1907" i="16"/>
  <c r="J1907" i="16" s="1"/>
  <c r="H1908" i="16"/>
  <c r="I1908" i="16"/>
  <c r="J1908" i="16"/>
  <c r="K1908" i="16" s="1"/>
  <c r="M1908" i="16" s="1"/>
  <c r="H1909" i="16"/>
  <c r="K1909" i="16" s="1"/>
  <c r="M1909" i="16" s="1"/>
  <c r="I1909" i="16"/>
  <c r="J1909" i="16" s="1"/>
  <c r="H1910" i="16"/>
  <c r="I1910" i="16"/>
  <c r="J1910" i="16"/>
  <c r="K1910" i="16" s="1"/>
  <c r="M1910" i="16" s="1"/>
  <c r="H1911" i="16"/>
  <c r="K1911" i="16" s="1"/>
  <c r="M1911" i="16" s="1"/>
  <c r="I1911" i="16"/>
  <c r="J1911" i="16" s="1"/>
  <c r="H1912" i="16"/>
  <c r="I1912" i="16"/>
  <c r="J1912" i="16"/>
  <c r="K1912" i="16" s="1"/>
  <c r="M1912" i="16" s="1"/>
  <c r="H1913" i="16"/>
  <c r="I1913" i="16"/>
  <c r="J1913" i="16" s="1"/>
  <c r="H1914" i="16"/>
  <c r="I1914" i="16"/>
  <c r="J1914" i="16"/>
  <c r="K1914" i="16" s="1"/>
  <c r="M1914" i="16" s="1"/>
  <c r="H1915" i="16"/>
  <c r="I1915" i="16"/>
  <c r="J1915" i="16" s="1"/>
  <c r="H1916" i="16"/>
  <c r="I1916" i="16"/>
  <c r="J1916" i="16"/>
  <c r="K1916" i="16" s="1"/>
  <c r="M1916" i="16" s="1"/>
  <c r="H1917" i="16"/>
  <c r="K1917" i="16" s="1"/>
  <c r="M1917" i="16" s="1"/>
  <c r="I1917" i="16"/>
  <c r="J1917" i="16" s="1"/>
  <c r="H1918" i="16"/>
  <c r="I1918" i="16"/>
  <c r="J1918" i="16"/>
  <c r="K1918" i="16" s="1"/>
  <c r="M1918" i="16" s="1"/>
  <c r="H1919" i="16"/>
  <c r="K1919" i="16" s="1"/>
  <c r="M1919" i="16" s="1"/>
  <c r="I1919" i="16"/>
  <c r="J1919" i="16" s="1"/>
  <c r="H1920" i="16"/>
  <c r="I1920" i="16"/>
  <c r="J1920" i="16"/>
  <c r="K1920" i="16" s="1"/>
  <c r="M1920" i="16" s="1"/>
  <c r="H1921" i="16"/>
  <c r="I1921" i="16"/>
  <c r="J1921" i="16" s="1"/>
  <c r="H1922" i="16"/>
  <c r="I1922" i="16"/>
  <c r="J1922" i="16"/>
  <c r="K1922" i="16" s="1"/>
  <c r="M1922" i="16" s="1"/>
  <c r="H1923" i="16"/>
  <c r="I1923" i="16"/>
  <c r="J1923" i="16" s="1"/>
  <c r="H1924" i="16"/>
  <c r="I1924" i="16"/>
  <c r="J1924" i="16"/>
  <c r="K1924" i="16" s="1"/>
  <c r="M1924" i="16" s="1"/>
  <c r="H1925" i="16"/>
  <c r="K1925" i="16" s="1"/>
  <c r="M1925" i="16" s="1"/>
  <c r="I1925" i="16"/>
  <c r="J1925" i="16" s="1"/>
  <c r="H1926" i="16"/>
  <c r="I1926" i="16"/>
  <c r="J1926" i="16"/>
  <c r="K1926" i="16" s="1"/>
  <c r="M1926" i="16" s="1"/>
  <c r="H1927" i="16"/>
  <c r="K1927" i="16" s="1"/>
  <c r="M1927" i="16" s="1"/>
  <c r="I1927" i="16"/>
  <c r="J1927" i="16" s="1"/>
  <c r="H1928" i="16"/>
  <c r="I1928" i="16"/>
  <c r="J1928" i="16"/>
  <c r="K1928" i="16" s="1"/>
  <c r="M1928" i="16" s="1"/>
  <c r="H1929" i="16"/>
  <c r="I1929" i="16"/>
  <c r="J1929" i="16" s="1"/>
  <c r="H1930" i="16"/>
  <c r="I1930" i="16"/>
  <c r="J1930" i="16"/>
  <c r="K1930" i="16" s="1"/>
  <c r="M1930" i="16" s="1"/>
  <c r="H1931" i="16"/>
  <c r="I1931" i="16"/>
  <c r="J1931" i="16" s="1"/>
  <c r="H1932" i="16"/>
  <c r="I1932" i="16"/>
  <c r="J1932" i="16"/>
  <c r="K1932" i="16" s="1"/>
  <c r="M1932" i="16" s="1"/>
  <c r="H1933" i="16"/>
  <c r="K1933" i="16" s="1"/>
  <c r="M1933" i="16" s="1"/>
  <c r="I1933" i="16"/>
  <c r="J1933" i="16" s="1"/>
  <c r="H1934" i="16"/>
  <c r="I1934" i="16"/>
  <c r="J1934" i="16"/>
  <c r="K1934" i="16" s="1"/>
  <c r="M1934" i="16" s="1"/>
  <c r="H1935" i="16"/>
  <c r="K1935" i="16" s="1"/>
  <c r="M1935" i="16" s="1"/>
  <c r="I1935" i="16"/>
  <c r="J1935" i="16" s="1"/>
  <c r="H1936" i="16"/>
  <c r="I1936" i="16"/>
  <c r="J1936" i="16"/>
  <c r="K1936" i="16" s="1"/>
  <c r="M1936" i="16" s="1"/>
  <c r="H1937" i="16"/>
  <c r="I1937" i="16"/>
  <c r="J1937" i="16" s="1"/>
  <c r="H1938" i="16"/>
  <c r="I1938" i="16"/>
  <c r="J1938" i="16"/>
  <c r="K1938" i="16" s="1"/>
  <c r="M1938" i="16" s="1"/>
  <c r="H1939" i="16"/>
  <c r="I1939" i="16"/>
  <c r="J1939" i="16" s="1"/>
  <c r="H1940" i="16"/>
  <c r="I1940" i="16"/>
  <c r="J1940" i="16"/>
  <c r="K1940" i="16" s="1"/>
  <c r="M1940" i="16" s="1"/>
  <c r="H1941" i="16"/>
  <c r="K1941" i="16" s="1"/>
  <c r="M1941" i="16" s="1"/>
  <c r="I1941" i="16"/>
  <c r="J1941" i="16" s="1"/>
  <c r="H1942" i="16"/>
  <c r="I1942" i="16"/>
  <c r="J1942" i="16"/>
  <c r="K1942" i="16" s="1"/>
  <c r="M1942" i="16" s="1"/>
  <c r="H1943" i="16"/>
  <c r="K1943" i="16" s="1"/>
  <c r="M1943" i="16" s="1"/>
  <c r="I1943" i="16"/>
  <c r="J1943" i="16" s="1"/>
  <c r="H1944" i="16"/>
  <c r="I1944" i="16"/>
  <c r="J1944" i="16"/>
  <c r="K1944" i="16" s="1"/>
  <c r="M1944" i="16" s="1"/>
  <c r="H1945" i="16"/>
  <c r="I1945" i="16"/>
  <c r="J1945" i="16" s="1"/>
  <c r="H1946" i="16"/>
  <c r="I1946" i="16"/>
  <c r="J1946" i="16"/>
  <c r="K1946" i="16" s="1"/>
  <c r="M1946" i="16" s="1"/>
  <c r="H1947" i="16"/>
  <c r="I1947" i="16"/>
  <c r="J1947" i="16" s="1"/>
  <c r="H1948" i="16"/>
  <c r="I1948" i="16"/>
  <c r="J1948" i="16"/>
  <c r="K1948" i="16" s="1"/>
  <c r="M1948" i="16" s="1"/>
  <c r="H1949" i="16"/>
  <c r="K1949" i="16" s="1"/>
  <c r="M1949" i="16" s="1"/>
  <c r="I1949" i="16"/>
  <c r="J1949" i="16" s="1"/>
  <c r="H1950" i="16"/>
  <c r="I1950" i="16"/>
  <c r="J1950" i="16"/>
  <c r="K1950" i="16" s="1"/>
  <c r="M1950" i="16" s="1"/>
  <c r="H1951" i="16"/>
  <c r="K1951" i="16" s="1"/>
  <c r="M1951" i="16" s="1"/>
  <c r="I1951" i="16"/>
  <c r="J1951" i="16" s="1"/>
  <c r="J1952" i="16"/>
  <c r="I1953" i="16"/>
  <c r="H1953" i="16" s="1"/>
  <c r="H1954" i="16"/>
  <c r="I1954" i="16"/>
  <c r="J1954" i="16" s="1"/>
  <c r="K1954" i="16" s="1"/>
  <c r="M1954" i="16" s="1"/>
  <c r="I1955" i="16"/>
  <c r="H1955" i="16" s="1"/>
  <c r="H1956" i="16"/>
  <c r="I1956" i="16"/>
  <c r="J1956" i="16" s="1"/>
  <c r="K1956" i="16" s="1"/>
  <c r="M1956" i="16" s="1"/>
  <c r="I1957" i="16"/>
  <c r="H1957" i="16" s="1"/>
  <c r="H1958" i="16"/>
  <c r="I1958" i="16"/>
  <c r="J1958" i="16" s="1"/>
  <c r="K1958" i="16" s="1"/>
  <c r="M1958" i="16" s="1"/>
  <c r="I1959" i="16"/>
  <c r="H1959" i="16" s="1"/>
  <c r="H1960" i="16"/>
  <c r="I1960" i="16"/>
  <c r="J1960" i="16" s="1"/>
  <c r="K1960" i="16" s="1"/>
  <c r="M1960" i="16" s="1"/>
  <c r="I1961" i="16"/>
  <c r="H1961" i="16" s="1"/>
  <c r="H1962" i="16"/>
  <c r="I1962" i="16"/>
  <c r="J1962" i="16" s="1"/>
  <c r="K1962" i="16" s="1"/>
  <c r="M1962" i="16" s="1"/>
  <c r="I1963" i="16"/>
  <c r="H1963" i="16" s="1"/>
  <c r="H1964" i="16"/>
  <c r="I1964" i="16"/>
  <c r="J1964" i="16" s="1"/>
  <c r="K1964" i="16" s="1"/>
  <c r="M1964" i="16" s="1"/>
  <c r="I1965" i="16"/>
  <c r="H1965" i="16" s="1"/>
  <c r="H1966" i="16"/>
  <c r="I1966" i="16"/>
  <c r="J1966" i="16" s="1"/>
  <c r="K1966" i="16" s="1"/>
  <c r="M1966" i="16" s="1"/>
  <c r="I1967" i="16"/>
  <c r="H1967" i="16" s="1"/>
  <c r="J1968" i="16"/>
  <c r="H1969" i="16"/>
  <c r="I1969" i="16"/>
  <c r="J1969" i="16"/>
  <c r="K1969" i="16" s="1"/>
  <c r="M1969" i="16" s="1"/>
  <c r="H1970" i="16"/>
  <c r="I1970" i="16"/>
  <c r="J1970" i="16" s="1"/>
  <c r="H1971" i="16"/>
  <c r="I1971" i="16"/>
  <c r="J1971" i="16"/>
  <c r="K1971" i="16" s="1"/>
  <c r="M1971" i="16" s="1"/>
  <c r="A7" i="22"/>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C61" i="22"/>
  <c r="C62" i="22"/>
  <c r="C63" i="22"/>
  <c r="C64" i="22"/>
  <c r="K1947" i="16" l="1"/>
  <c r="M1947" i="16" s="1"/>
  <c r="K1939" i="16"/>
  <c r="M1939" i="16" s="1"/>
  <c r="K1931" i="16"/>
  <c r="M1931" i="16" s="1"/>
  <c r="K1970" i="16"/>
  <c r="M1970" i="16" s="1"/>
  <c r="K1945" i="16"/>
  <c r="M1945" i="16" s="1"/>
  <c r="K1937" i="16"/>
  <c r="M1937" i="16" s="1"/>
  <c r="K1929" i="16"/>
  <c r="M1929" i="16" s="1"/>
  <c r="K1921" i="16"/>
  <c r="M1921" i="16" s="1"/>
  <c r="K1913" i="16"/>
  <c r="M1913" i="16" s="1"/>
  <c r="K1905" i="16"/>
  <c r="M1905" i="16" s="1"/>
  <c r="K1902" i="16"/>
  <c r="M1902" i="16" s="1"/>
  <c r="K1867" i="16"/>
  <c r="M1867" i="16" s="1"/>
  <c r="K1859" i="16"/>
  <c r="M1859" i="16" s="1"/>
  <c r="K1923" i="16"/>
  <c r="M1923" i="16" s="1"/>
  <c r="K1915" i="16"/>
  <c r="M1915" i="16" s="1"/>
  <c r="K1907" i="16"/>
  <c r="M1907" i="16" s="1"/>
  <c r="K1869" i="16"/>
  <c r="M1869" i="16" s="1"/>
  <c r="K1861" i="16"/>
  <c r="M1861" i="16" s="1"/>
  <c r="K1854" i="16"/>
  <c r="M1854" i="16" s="1"/>
  <c r="K1856" i="16"/>
  <c r="M1856" i="16" s="1"/>
  <c r="J1847" i="16"/>
  <c r="K1847" i="16" s="1"/>
  <c r="M1847" i="16" s="1"/>
  <c r="J1830" i="16"/>
  <c r="K1830" i="16" s="1"/>
  <c r="M1830" i="16" s="1"/>
  <c r="K1680" i="16"/>
  <c r="M1680" i="16" s="1"/>
  <c r="H1667" i="16"/>
  <c r="K1667" i="16" s="1"/>
  <c r="M1667" i="16" s="1"/>
  <c r="J1667" i="16"/>
  <c r="K1664" i="16"/>
  <c r="M1664" i="16" s="1"/>
  <c r="K1661" i="16"/>
  <c r="M1661" i="16" s="1"/>
  <c r="K1656" i="16"/>
  <c r="M1656" i="16" s="1"/>
  <c r="K1653" i="16"/>
  <c r="M1653" i="16" s="1"/>
  <c r="J1967" i="16"/>
  <c r="K1967" i="16" s="1"/>
  <c r="M1967" i="16" s="1"/>
  <c r="J1965" i="16"/>
  <c r="K1965" i="16" s="1"/>
  <c r="M1965" i="16" s="1"/>
  <c r="J1963" i="16"/>
  <c r="K1963" i="16" s="1"/>
  <c r="M1963" i="16" s="1"/>
  <c r="J1961" i="16"/>
  <c r="K1961" i="16" s="1"/>
  <c r="M1961" i="16" s="1"/>
  <c r="J1959" i="16"/>
  <c r="K1959" i="16" s="1"/>
  <c r="M1959" i="16" s="1"/>
  <c r="J1957" i="16"/>
  <c r="K1957" i="16" s="1"/>
  <c r="M1957" i="16" s="1"/>
  <c r="J1955" i="16"/>
  <c r="K1955" i="16" s="1"/>
  <c r="M1955" i="16" s="1"/>
  <c r="J1953" i="16"/>
  <c r="K1953" i="16" s="1"/>
  <c r="M1953" i="16" s="1"/>
  <c r="J1897" i="16"/>
  <c r="K1897" i="16" s="1"/>
  <c r="M1897" i="16" s="1"/>
  <c r="J1895" i="16"/>
  <c r="K1895" i="16" s="1"/>
  <c r="M1895" i="16" s="1"/>
  <c r="J1893" i="16"/>
  <c r="K1893" i="16" s="1"/>
  <c r="M1893" i="16" s="1"/>
  <c r="J1891" i="16"/>
  <c r="K1891" i="16" s="1"/>
  <c r="M1891" i="16" s="1"/>
  <c r="J1889" i="16"/>
  <c r="K1889" i="16" s="1"/>
  <c r="M1889" i="16" s="1"/>
  <c r="J1887" i="16"/>
  <c r="K1887" i="16" s="1"/>
  <c r="M1887" i="16" s="1"/>
  <c r="J1885" i="16"/>
  <c r="K1885" i="16" s="1"/>
  <c r="M1885" i="16" s="1"/>
  <c r="J1883" i="16"/>
  <c r="K1883" i="16" s="1"/>
  <c r="M1883" i="16" s="1"/>
  <c r="J1881" i="16"/>
  <c r="K1881" i="16" s="1"/>
  <c r="M1881" i="16" s="1"/>
  <c r="J1879" i="16"/>
  <c r="K1879" i="16" s="1"/>
  <c r="M1879" i="16" s="1"/>
  <c r="J1877" i="16"/>
  <c r="K1877" i="16" s="1"/>
  <c r="M1877" i="16" s="1"/>
  <c r="J1875" i="16"/>
  <c r="K1875" i="16" s="1"/>
  <c r="M1875" i="16" s="1"/>
  <c r="J1873" i="16"/>
  <c r="K1873" i="16" s="1"/>
  <c r="M1873" i="16" s="1"/>
  <c r="J1845" i="16"/>
  <c r="K1845" i="16" s="1"/>
  <c r="M1845" i="16" s="1"/>
  <c r="K1837" i="16"/>
  <c r="M1837" i="16" s="1"/>
  <c r="J1828" i="16"/>
  <c r="K1828" i="16" s="1"/>
  <c r="M1828" i="16" s="1"/>
  <c r="H1802" i="16"/>
  <c r="K1802" i="16" s="1"/>
  <c r="M1802" i="16" s="1"/>
  <c r="J1802" i="16"/>
  <c r="H1798" i="16"/>
  <c r="K1798" i="16" s="1"/>
  <c r="M1798" i="16" s="1"/>
  <c r="J1798" i="16"/>
  <c r="H1794" i="16"/>
  <c r="K1794" i="16" s="1"/>
  <c r="M1794" i="16" s="1"/>
  <c r="J1794" i="16"/>
  <c r="H1790" i="16"/>
  <c r="K1790" i="16" s="1"/>
  <c r="M1790" i="16" s="1"/>
  <c r="J1790" i="16"/>
  <c r="H1786" i="16"/>
  <c r="K1786" i="16" s="1"/>
  <c r="M1786" i="16" s="1"/>
  <c r="J1786" i="16"/>
  <c r="H1782" i="16"/>
  <c r="K1782" i="16" s="1"/>
  <c r="M1782" i="16" s="1"/>
  <c r="J1782" i="16"/>
  <c r="H1778" i="16"/>
  <c r="K1778" i="16" s="1"/>
  <c r="M1778" i="16" s="1"/>
  <c r="J1778" i="16"/>
  <c r="H1774" i="16"/>
  <c r="K1774" i="16" s="1"/>
  <c r="M1774" i="16" s="1"/>
  <c r="J1774" i="16"/>
  <c r="H1770" i="16"/>
  <c r="K1770" i="16" s="1"/>
  <c r="M1770" i="16" s="1"/>
  <c r="J1770" i="16"/>
  <c r="H1766" i="16"/>
  <c r="K1766" i="16" s="1"/>
  <c r="M1766" i="16" s="1"/>
  <c r="J1766" i="16"/>
  <c r="H1762" i="16"/>
  <c r="K1762" i="16" s="1"/>
  <c r="M1762" i="16" s="1"/>
  <c r="J1762" i="16"/>
  <c r="H1758" i="16"/>
  <c r="K1758" i="16" s="1"/>
  <c r="M1758" i="16" s="1"/>
  <c r="J1758" i="16"/>
  <c r="H1733" i="16"/>
  <c r="K1733" i="16" s="1"/>
  <c r="M1733" i="16" s="1"/>
  <c r="J1733" i="16"/>
  <c r="H1714" i="16"/>
  <c r="K1714" i="16" s="1"/>
  <c r="M1714" i="16" s="1"/>
  <c r="J1714" i="16"/>
  <c r="H1710" i="16"/>
  <c r="K1710" i="16" s="1"/>
  <c r="M1710" i="16" s="1"/>
  <c r="J1710" i="16"/>
  <c r="H1706" i="16"/>
  <c r="K1706" i="16" s="1"/>
  <c r="M1706" i="16" s="1"/>
  <c r="J1706" i="16"/>
  <c r="H1702" i="16"/>
  <c r="K1702" i="16" s="1"/>
  <c r="M1702" i="16" s="1"/>
  <c r="J1702" i="16"/>
  <c r="H1698" i="16"/>
  <c r="K1698" i="16" s="1"/>
  <c r="M1698" i="16" s="1"/>
  <c r="J1698" i="16"/>
  <c r="H1694" i="16"/>
  <c r="K1694" i="16" s="1"/>
  <c r="M1694" i="16" s="1"/>
  <c r="J1694" i="16"/>
  <c r="H1690" i="16"/>
  <c r="K1690" i="16" s="1"/>
  <c r="M1690" i="16" s="1"/>
  <c r="J1690" i="16"/>
  <c r="H1686" i="16"/>
  <c r="K1686" i="16" s="1"/>
  <c r="M1686" i="16" s="1"/>
  <c r="J1686" i="16"/>
  <c r="H1673" i="16"/>
  <c r="K1673" i="16" s="1"/>
  <c r="M1673" i="16" s="1"/>
  <c r="J1673" i="16"/>
  <c r="H1669" i="16"/>
  <c r="K1669" i="16" s="1"/>
  <c r="M1669" i="16" s="1"/>
  <c r="J1669" i="16"/>
  <c r="H1852" i="16"/>
  <c r="K1852" i="16" s="1"/>
  <c r="M1852" i="16" s="1"/>
  <c r="J1849" i="16"/>
  <c r="K1849" i="16" s="1"/>
  <c r="M1849" i="16" s="1"/>
  <c r="H1844" i="16"/>
  <c r="K1844" i="16" s="1"/>
  <c r="M1844" i="16" s="1"/>
  <c r="J1841" i="16"/>
  <c r="K1841" i="16" s="1"/>
  <c r="M1841" i="16" s="1"/>
  <c r="J1832" i="16"/>
  <c r="K1832" i="16" s="1"/>
  <c r="M1832" i="16" s="1"/>
  <c r="H1827" i="16"/>
  <c r="K1827" i="16" s="1"/>
  <c r="M1827" i="16" s="1"/>
  <c r="H1825" i="16"/>
  <c r="K1825" i="16" s="1"/>
  <c r="M1825" i="16" s="1"/>
  <c r="K1817" i="16"/>
  <c r="M1817" i="16" s="1"/>
  <c r="K1812" i="16"/>
  <c r="M1812" i="16" s="1"/>
  <c r="K1809" i="16"/>
  <c r="M1809" i="16" s="1"/>
  <c r="K1804" i="16"/>
  <c r="M1804" i="16" s="1"/>
  <c r="H1800" i="16"/>
  <c r="J1800" i="16"/>
  <c r="H1796" i="16"/>
  <c r="J1796" i="16"/>
  <c r="H1792" i="16"/>
  <c r="J1792" i="16"/>
  <c r="H1788" i="16"/>
  <c r="J1788" i="16"/>
  <c r="H1784" i="16"/>
  <c r="J1784" i="16"/>
  <c r="H1780" i="16"/>
  <c r="J1780" i="16"/>
  <c r="H1776" i="16"/>
  <c r="J1776" i="16"/>
  <c r="H1772" i="16"/>
  <c r="J1772" i="16"/>
  <c r="H1768" i="16"/>
  <c r="J1768" i="16"/>
  <c r="H1764" i="16"/>
  <c r="J1764" i="16"/>
  <c r="H1760" i="16"/>
  <c r="J1760" i="16"/>
  <c r="K1756" i="16"/>
  <c r="M1756" i="16" s="1"/>
  <c r="K1751" i="16"/>
  <c r="M1751" i="16" s="1"/>
  <c r="K1748" i="16"/>
  <c r="M1748" i="16" s="1"/>
  <c r="K1743" i="16"/>
  <c r="M1743" i="16" s="1"/>
  <c r="K1740" i="16"/>
  <c r="M1740" i="16" s="1"/>
  <c r="K1731" i="16"/>
  <c r="M1731" i="16" s="1"/>
  <c r="K1726" i="16"/>
  <c r="M1726" i="16" s="1"/>
  <c r="K1723" i="16"/>
  <c r="M1723" i="16" s="1"/>
  <c r="K1718" i="16"/>
  <c r="M1718" i="16" s="1"/>
  <c r="H1712" i="16"/>
  <c r="K1712" i="16" s="1"/>
  <c r="M1712" i="16" s="1"/>
  <c r="J1712" i="16"/>
  <c r="H1708" i="16"/>
  <c r="K1708" i="16" s="1"/>
  <c r="M1708" i="16" s="1"/>
  <c r="J1708" i="16"/>
  <c r="H1704" i="16"/>
  <c r="K1704" i="16" s="1"/>
  <c r="M1704" i="16" s="1"/>
  <c r="J1704" i="16"/>
  <c r="H1700" i="16"/>
  <c r="K1700" i="16" s="1"/>
  <c r="M1700" i="16" s="1"/>
  <c r="J1700" i="16"/>
  <c r="H1696" i="16"/>
  <c r="K1696" i="16" s="1"/>
  <c r="M1696" i="16" s="1"/>
  <c r="J1696" i="16"/>
  <c r="H1692" i="16"/>
  <c r="K1692" i="16" s="1"/>
  <c r="M1692" i="16" s="1"/>
  <c r="J1692" i="16"/>
  <c r="H1688" i="16"/>
  <c r="K1688" i="16" s="1"/>
  <c r="M1688" i="16" s="1"/>
  <c r="J1688" i="16"/>
  <c r="H1684" i="16"/>
  <c r="K1684" i="16" s="1"/>
  <c r="M1684" i="16" s="1"/>
  <c r="J1684" i="16"/>
  <c r="K1682" i="16"/>
  <c r="M1682" i="16" s="1"/>
  <c r="K1677" i="16"/>
  <c r="M1677" i="16" s="1"/>
  <c r="H1671" i="16"/>
  <c r="K1671" i="16" s="1"/>
  <c r="M1671" i="16" s="1"/>
  <c r="J1671" i="16"/>
  <c r="K1663" i="16"/>
  <c r="M1663" i="16" s="1"/>
  <c r="K1658" i="16"/>
  <c r="M1658" i="16" s="1"/>
  <c r="K1655" i="16"/>
  <c r="M1655" i="16" s="1"/>
  <c r="K1650" i="16"/>
  <c r="M1650" i="16" s="1"/>
  <c r="K1614" i="16"/>
  <c r="M1614" i="16" s="1"/>
  <c r="J1608" i="16"/>
  <c r="K1606" i="16"/>
  <c r="M1606" i="16" s="1"/>
  <c r="K1604" i="16"/>
  <c r="M1604" i="16" s="1"/>
  <c r="J1598" i="16"/>
  <c r="K1598" i="16" s="1"/>
  <c r="M1598" i="16" s="1"/>
  <c r="K1596" i="16"/>
  <c r="M1596" i="16" s="1"/>
  <c r="J1590" i="16"/>
  <c r="K1590" i="16" s="1"/>
  <c r="M1590" i="16" s="1"/>
  <c r="K1588" i="16"/>
  <c r="M1588" i="16" s="1"/>
  <c r="J1582" i="16"/>
  <c r="K1582" i="16" s="1"/>
  <c r="M1582" i="16" s="1"/>
  <c r="K1580" i="16"/>
  <c r="M1580" i="16" s="1"/>
  <c r="H1578" i="16"/>
  <c r="K1578" i="16" s="1"/>
  <c r="M1578" i="16" s="1"/>
  <c r="J1536" i="16"/>
  <c r="H1536" i="16"/>
  <c r="K1536" i="16" s="1"/>
  <c r="M1536" i="16" s="1"/>
  <c r="H1534" i="16"/>
  <c r="K1534" i="16" s="1"/>
  <c r="M1534" i="16" s="1"/>
  <c r="J1505" i="16"/>
  <c r="H1505" i="16"/>
  <c r="J1489" i="16"/>
  <c r="H1489" i="16"/>
  <c r="H1486" i="16"/>
  <c r="K1486" i="16" s="1"/>
  <c r="M1486" i="16" s="1"/>
  <c r="J1486" i="16"/>
  <c r="H1478" i="16"/>
  <c r="K1478" i="16" s="1"/>
  <c r="M1478" i="16" s="1"/>
  <c r="J1478" i="16"/>
  <c r="H1470" i="16"/>
  <c r="K1470" i="16" s="1"/>
  <c r="M1470" i="16" s="1"/>
  <c r="J1470" i="16"/>
  <c r="J1610" i="16"/>
  <c r="K1608" i="16"/>
  <c r="M1608" i="16" s="1"/>
  <c r="J1600" i="16"/>
  <c r="K1600" i="16" s="1"/>
  <c r="M1600" i="16" s="1"/>
  <c r="J1592" i="16"/>
  <c r="J1584" i="16"/>
  <c r="K1584" i="16" s="1"/>
  <c r="M1584" i="16" s="1"/>
  <c r="H1462" i="16"/>
  <c r="K1462" i="16" s="1"/>
  <c r="M1462" i="16" s="1"/>
  <c r="J1462" i="16"/>
  <c r="H1454" i="16"/>
  <c r="K1454" i="16" s="1"/>
  <c r="M1454" i="16" s="1"/>
  <c r="J1454" i="16"/>
  <c r="H1446" i="16"/>
  <c r="K1446" i="16" s="1"/>
  <c r="M1446" i="16" s="1"/>
  <c r="J1446" i="16"/>
  <c r="H1418" i="16"/>
  <c r="K1418" i="16" s="1"/>
  <c r="M1418" i="16" s="1"/>
  <c r="J1418" i="16"/>
  <c r="K1610" i="16"/>
  <c r="M1610" i="16" s="1"/>
  <c r="K1592" i="16"/>
  <c r="M1592" i="16" s="1"/>
  <c r="J1576" i="16"/>
  <c r="H1576" i="16"/>
  <c r="J1528" i="16"/>
  <c r="H1528" i="16"/>
  <c r="J1513" i="16"/>
  <c r="H1513" i="16"/>
  <c r="J1497" i="16"/>
  <c r="H1497" i="16"/>
  <c r="H1408" i="16"/>
  <c r="K1408" i="16" s="1"/>
  <c r="M1408" i="16" s="1"/>
  <c r="J1408" i="16"/>
  <c r="H1400" i="16"/>
  <c r="K1400" i="16" s="1"/>
  <c r="M1400" i="16" s="1"/>
  <c r="J1400" i="16"/>
  <c r="H1392" i="16"/>
  <c r="K1392" i="16" s="1"/>
  <c r="M1392" i="16" s="1"/>
  <c r="J1392" i="16"/>
  <c r="K1612" i="16"/>
  <c r="M1612" i="16" s="1"/>
  <c r="K1602" i="16"/>
  <c r="M1602" i="16" s="1"/>
  <c r="K1594" i="16"/>
  <c r="M1594" i="16" s="1"/>
  <c r="K1586" i="16"/>
  <c r="M1586" i="16" s="1"/>
  <c r="H1574" i="16"/>
  <c r="K1574" i="16" s="1"/>
  <c r="M1574" i="16" s="1"/>
  <c r="J1568" i="16"/>
  <c r="H1568" i="16"/>
  <c r="K1568" i="16" s="1"/>
  <c r="M1568" i="16" s="1"/>
  <c r="H1566" i="16"/>
  <c r="K1566" i="16" s="1"/>
  <c r="M1566" i="16" s="1"/>
  <c r="J1560" i="16"/>
  <c r="H1560" i="16"/>
  <c r="H1558" i="16"/>
  <c r="K1558" i="16" s="1"/>
  <c r="M1558" i="16" s="1"/>
  <c r="J1552" i="16"/>
  <c r="H1552" i="16"/>
  <c r="K1552" i="16" s="1"/>
  <c r="M1552" i="16" s="1"/>
  <c r="H1550" i="16"/>
  <c r="K1550" i="16" s="1"/>
  <c r="M1550" i="16" s="1"/>
  <c r="J1544" i="16"/>
  <c r="H1544" i="16"/>
  <c r="H1542" i="16"/>
  <c r="K1542" i="16" s="1"/>
  <c r="M1542" i="16" s="1"/>
  <c r="H1436" i="16"/>
  <c r="J1436" i="16"/>
  <c r="H1428" i="16"/>
  <c r="J1428" i="16"/>
  <c r="H1570" i="16"/>
  <c r="K1570" i="16" s="1"/>
  <c r="M1570" i="16" s="1"/>
  <c r="H1562" i="16"/>
  <c r="K1562" i="16" s="1"/>
  <c r="M1562" i="16" s="1"/>
  <c r="H1554" i="16"/>
  <c r="K1554" i="16" s="1"/>
  <c r="M1554" i="16" s="1"/>
  <c r="H1546" i="16"/>
  <c r="K1546" i="16" s="1"/>
  <c r="M1546" i="16" s="1"/>
  <c r="J1484" i="16"/>
  <c r="J1476" i="16"/>
  <c r="J1468" i="16"/>
  <c r="J1460" i="16"/>
  <c r="K1460" i="16" s="1"/>
  <c r="M1460" i="16" s="1"/>
  <c r="J1452" i="16"/>
  <c r="J1444" i="16"/>
  <c r="K1444" i="16" s="1"/>
  <c r="M1444" i="16" s="1"/>
  <c r="J1434" i="16"/>
  <c r="J1426" i="16"/>
  <c r="K1426" i="16" s="1"/>
  <c r="M1426" i="16" s="1"/>
  <c r="K1422" i="16"/>
  <c r="M1422" i="16" s="1"/>
  <c r="J1416" i="16"/>
  <c r="J1414" i="16"/>
  <c r="K1414" i="16" s="1"/>
  <c r="M1414" i="16" s="1"/>
  <c r="J1406" i="16"/>
  <c r="J1398" i="16"/>
  <c r="K1398" i="16" s="1"/>
  <c r="M1398" i="16" s="1"/>
  <c r="J1390" i="16"/>
  <c r="J1378" i="16"/>
  <c r="J1368" i="16"/>
  <c r="J1360" i="16"/>
  <c r="J1352" i="16"/>
  <c r="H1342" i="16"/>
  <c r="K1342" i="16" s="1"/>
  <c r="M1342" i="16" s="1"/>
  <c r="J1342" i="16"/>
  <c r="H1334" i="16"/>
  <c r="K1334" i="16" s="1"/>
  <c r="M1334" i="16" s="1"/>
  <c r="J1334" i="16"/>
  <c r="H1326" i="16"/>
  <c r="K1326" i="16" s="1"/>
  <c r="M1326" i="16" s="1"/>
  <c r="J1326" i="16"/>
  <c r="H1318" i="16"/>
  <c r="K1318" i="16" s="1"/>
  <c r="M1318" i="16" s="1"/>
  <c r="J1318" i="16"/>
  <c r="K1314" i="16"/>
  <c r="M1314" i="16" s="1"/>
  <c r="K1306" i="16"/>
  <c r="M1306" i="16" s="1"/>
  <c r="K1298" i="16"/>
  <c r="M1298" i="16" s="1"/>
  <c r="K1290" i="16"/>
  <c r="M1290" i="16" s="1"/>
  <c r="K1281" i="16"/>
  <c r="M1281" i="16" s="1"/>
  <c r="J1268" i="16"/>
  <c r="H1268" i="16"/>
  <c r="K1268" i="16" s="1"/>
  <c r="M1268" i="16" s="1"/>
  <c r="J1265" i="16"/>
  <c r="K1250" i="16"/>
  <c r="M1250" i="16" s="1"/>
  <c r="J1220" i="16"/>
  <c r="H1220" i="16"/>
  <c r="K1220" i="16" s="1"/>
  <c r="M1220" i="16" s="1"/>
  <c r="J1217" i="16"/>
  <c r="H1215" i="16"/>
  <c r="K1215" i="16" s="1"/>
  <c r="M1215" i="16" s="1"/>
  <c r="J1215" i="16"/>
  <c r="J1205" i="16"/>
  <c r="H1205" i="16"/>
  <c r="K1194" i="16"/>
  <c r="M1194" i="16" s="1"/>
  <c r="J1183" i="16"/>
  <c r="H1181" i="16"/>
  <c r="K1181" i="16" s="1"/>
  <c r="M1181" i="16" s="1"/>
  <c r="J1181" i="16"/>
  <c r="H1165" i="16"/>
  <c r="K1165" i="16" s="1"/>
  <c r="M1165" i="16" s="1"/>
  <c r="J1165" i="16"/>
  <c r="H1133" i="16"/>
  <c r="K1133" i="16" s="1"/>
  <c r="M1133" i="16" s="1"/>
  <c r="J1133" i="16"/>
  <c r="J1011" i="16"/>
  <c r="H1011" i="16"/>
  <c r="K1484" i="16"/>
  <c r="M1484" i="16" s="1"/>
  <c r="K1476" i="16"/>
  <c r="M1476" i="16" s="1"/>
  <c r="K1468" i="16"/>
  <c r="M1468" i="16" s="1"/>
  <c r="K1452" i="16"/>
  <c r="M1452" i="16" s="1"/>
  <c r="K1434" i="16"/>
  <c r="M1434" i="16" s="1"/>
  <c r="K1416" i="16"/>
  <c r="M1416" i="16" s="1"/>
  <c r="K1406" i="16"/>
  <c r="M1406" i="16" s="1"/>
  <c r="K1390" i="16"/>
  <c r="M1390" i="16" s="1"/>
  <c r="J1380" i="16"/>
  <c r="K1378" i="16"/>
  <c r="M1378" i="16" s="1"/>
  <c r="J1370" i="16"/>
  <c r="K1368" i="16"/>
  <c r="M1368" i="16" s="1"/>
  <c r="J1362" i="16"/>
  <c r="K1360" i="16"/>
  <c r="M1360" i="16" s="1"/>
  <c r="J1354" i="16"/>
  <c r="K1352" i="16"/>
  <c r="M1352" i="16" s="1"/>
  <c r="J1346" i="16"/>
  <c r="J1338" i="16"/>
  <c r="J1330" i="16"/>
  <c r="J1322" i="16"/>
  <c r="K1265" i="16"/>
  <c r="M1265" i="16" s="1"/>
  <c r="J1261" i="16"/>
  <c r="H1261" i="16"/>
  <c r="J1244" i="16"/>
  <c r="H1244" i="16"/>
  <c r="K1217" i="16"/>
  <c r="M1217" i="16" s="1"/>
  <c r="H1202" i="16"/>
  <c r="J1202" i="16"/>
  <c r="J1196" i="16"/>
  <c r="K1183" i="16"/>
  <c r="M1183" i="16" s="1"/>
  <c r="J960" i="16"/>
  <c r="H960" i="16"/>
  <c r="K960" i="16" s="1"/>
  <c r="M960" i="16" s="1"/>
  <c r="K1380" i="16"/>
  <c r="M1380" i="16" s="1"/>
  <c r="K1370" i="16"/>
  <c r="M1370" i="16" s="1"/>
  <c r="K1362" i="16"/>
  <c r="M1362" i="16" s="1"/>
  <c r="K1354" i="16"/>
  <c r="M1354" i="16" s="1"/>
  <c r="K1346" i="16"/>
  <c r="M1346" i="16" s="1"/>
  <c r="K1338" i="16"/>
  <c r="M1338" i="16" s="1"/>
  <c r="K1330" i="16"/>
  <c r="M1330" i="16" s="1"/>
  <c r="K1322" i="16"/>
  <c r="M1322" i="16" s="1"/>
  <c r="J1236" i="16"/>
  <c r="H1236" i="16"/>
  <c r="K1236" i="16" s="1"/>
  <c r="M1236" i="16" s="1"/>
  <c r="K1196" i="16"/>
  <c r="M1196" i="16" s="1"/>
  <c r="H1189" i="16"/>
  <c r="K1189" i="16" s="1"/>
  <c r="M1189" i="16" s="1"/>
  <c r="J1189" i="16"/>
  <c r="H1173" i="16"/>
  <c r="K1173" i="16" s="1"/>
  <c r="M1173" i="16" s="1"/>
  <c r="J1173" i="16"/>
  <c r="H1101" i="16"/>
  <c r="K1101" i="16" s="1"/>
  <c r="M1101" i="16" s="1"/>
  <c r="J1101" i="16"/>
  <c r="J1043" i="16"/>
  <c r="H1043" i="16"/>
  <c r="J1482" i="16"/>
  <c r="K1482" i="16" s="1"/>
  <c r="M1482" i="16" s="1"/>
  <c r="K1480" i="16"/>
  <c r="M1480" i="16" s="1"/>
  <c r="J1474" i="16"/>
  <c r="K1474" i="16" s="1"/>
  <c r="M1474" i="16" s="1"/>
  <c r="K1472" i="16"/>
  <c r="M1472" i="16" s="1"/>
  <c r="K1464" i="16"/>
  <c r="M1464" i="16" s="1"/>
  <c r="J1458" i="16"/>
  <c r="K1458" i="16" s="1"/>
  <c r="M1458" i="16" s="1"/>
  <c r="K1456" i="16"/>
  <c r="M1456" i="16" s="1"/>
  <c r="J1450" i="16"/>
  <c r="K1450" i="16" s="1"/>
  <c r="M1450" i="16" s="1"/>
  <c r="K1448" i="16"/>
  <c r="M1448" i="16" s="1"/>
  <c r="J1442" i="16"/>
  <c r="K1442" i="16" s="1"/>
  <c r="M1442" i="16" s="1"/>
  <c r="K1440" i="16"/>
  <c r="M1440" i="16" s="1"/>
  <c r="K1438" i="16"/>
  <c r="M1438" i="16" s="1"/>
  <c r="J1432" i="16"/>
  <c r="K1432" i="16" s="1"/>
  <c r="M1432" i="16" s="1"/>
  <c r="K1430" i="16"/>
  <c r="M1430" i="16" s="1"/>
  <c r="J1424" i="16"/>
  <c r="K1424" i="16" s="1"/>
  <c r="M1424" i="16" s="1"/>
  <c r="J1422" i="16"/>
  <c r="K1420" i="16"/>
  <c r="M1420" i="16" s="1"/>
  <c r="J1412" i="16"/>
  <c r="K1412" i="16" s="1"/>
  <c r="M1412" i="16" s="1"/>
  <c r="K1410" i="16"/>
  <c r="M1410" i="16" s="1"/>
  <c r="J1404" i="16"/>
  <c r="K1404" i="16" s="1"/>
  <c r="M1404" i="16" s="1"/>
  <c r="K1402" i="16"/>
  <c r="M1402" i="16" s="1"/>
  <c r="J1396" i="16"/>
  <c r="K1396" i="16" s="1"/>
  <c r="M1396" i="16" s="1"/>
  <c r="K1394" i="16"/>
  <c r="M1394" i="16" s="1"/>
  <c r="J1388" i="16"/>
  <c r="K1388" i="16" s="1"/>
  <c r="M1388" i="16" s="1"/>
  <c r="J1386" i="16"/>
  <c r="K1386" i="16" s="1"/>
  <c r="M1386" i="16" s="1"/>
  <c r="J1384" i="16"/>
  <c r="K1384" i="16" s="1"/>
  <c r="M1384" i="16" s="1"/>
  <c r="K1382" i="16"/>
  <c r="M1382" i="16" s="1"/>
  <c r="J1376" i="16"/>
  <c r="K1376" i="16" s="1"/>
  <c r="M1376" i="16" s="1"/>
  <c r="J1374" i="16"/>
  <c r="K1374" i="16" s="1"/>
  <c r="M1374" i="16" s="1"/>
  <c r="K1372" i="16"/>
  <c r="M1372" i="16" s="1"/>
  <c r="J1366" i="16"/>
  <c r="K1366" i="16" s="1"/>
  <c r="M1366" i="16" s="1"/>
  <c r="K1364" i="16"/>
  <c r="M1364" i="16" s="1"/>
  <c r="K1356" i="16"/>
  <c r="M1356" i="16" s="1"/>
  <c r="J1350" i="16"/>
  <c r="K1350" i="16" s="1"/>
  <c r="M1350" i="16" s="1"/>
  <c r="K1348" i="16"/>
  <c r="M1348" i="16" s="1"/>
  <c r="K1344" i="16"/>
  <c r="M1344" i="16" s="1"/>
  <c r="K1336" i="16"/>
  <c r="M1336" i="16" s="1"/>
  <c r="K1328" i="16"/>
  <c r="M1328" i="16" s="1"/>
  <c r="K1320" i="16"/>
  <c r="M1320" i="16" s="1"/>
  <c r="H1312" i="16"/>
  <c r="J1312" i="16"/>
  <c r="H1304" i="16"/>
  <c r="J1304" i="16"/>
  <c r="H1296" i="16"/>
  <c r="J1296" i="16"/>
  <c r="H1288" i="16"/>
  <c r="J1288" i="16"/>
  <c r="H1279" i="16"/>
  <c r="J1279" i="16"/>
  <c r="K1264" i="16"/>
  <c r="M1264" i="16" s="1"/>
  <c r="K1260" i="16"/>
  <c r="M1260" i="16" s="1"/>
  <c r="H1248" i="16"/>
  <c r="J1248" i="16"/>
  <c r="K1243" i="16"/>
  <c r="M1243" i="16" s="1"/>
  <c r="J1228" i="16"/>
  <c r="H1228" i="16"/>
  <c r="H1226" i="16"/>
  <c r="K1226" i="16" s="1"/>
  <c r="M1226" i="16" s="1"/>
  <c r="K1216" i="16"/>
  <c r="M1216" i="16" s="1"/>
  <c r="K1191" i="16"/>
  <c r="M1191" i="16" s="1"/>
  <c r="K1175" i="16"/>
  <c r="M1175" i="16" s="1"/>
  <c r="H1117" i="16"/>
  <c r="K1117" i="16" s="1"/>
  <c r="M1117" i="16" s="1"/>
  <c r="J1117" i="16"/>
  <c r="K1274" i="16"/>
  <c r="M1274" i="16" s="1"/>
  <c r="K1254" i="16"/>
  <c r="M1254" i="16" s="1"/>
  <c r="K1200" i="16"/>
  <c r="M1200" i="16" s="1"/>
  <c r="J1152" i="16"/>
  <c r="H1152" i="16"/>
  <c r="H1125" i="16"/>
  <c r="K1125" i="16" s="1"/>
  <c r="M1125" i="16" s="1"/>
  <c r="J1125" i="16"/>
  <c r="H1109" i="16"/>
  <c r="K1109" i="16" s="1"/>
  <c r="M1109" i="16" s="1"/>
  <c r="J1109" i="16"/>
  <c r="H1093" i="16"/>
  <c r="K1093" i="16" s="1"/>
  <c r="M1093" i="16" s="1"/>
  <c r="J1093" i="16"/>
  <c r="J1073" i="16"/>
  <c r="H1073" i="16"/>
  <c r="J1027" i="16"/>
  <c r="H1027" i="16"/>
  <c r="J995" i="16"/>
  <c r="H995" i="16"/>
  <c r="J976" i="16"/>
  <c r="H976" i="16"/>
  <c r="J944" i="16"/>
  <c r="H944" i="16"/>
  <c r="H781" i="16"/>
  <c r="K781" i="16" s="1"/>
  <c r="M781" i="16" s="1"/>
  <c r="J781" i="16"/>
  <c r="J1081" i="16"/>
  <c r="H1081" i="16"/>
  <c r="H1051" i="16"/>
  <c r="K1051" i="16" s="1"/>
  <c r="M1051" i="16" s="1"/>
  <c r="J1051" i="16"/>
  <c r="J1035" i="16"/>
  <c r="H1035" i="16"/>
  <c r="J1003" i="16"/>
  <c r="H1003" i="16"/>
  <c r="J952" i="16"/>
  <c r="H952" i="16"/>
  <c r="J920" i="16"/>
  <c r="H920" i="16"/>
  <c r="J928" i="16"/>
  <c r="H928" i="16"/>
  <c r="K1340" i="16"/>
  <c r="M1340" i="16" s="1"/>
  <c r="K1332" i="16"/>
  <c r="M1332" i="16" s="1"/>
  <c r="K1324" i="16"/>
  <c r="M1324" i="16" s="1"/>
  <c r="K1316" i="16"/>
  <c r="M1316" i="16" s="1"/>
  <c r="J1310" i="16"/>
  <c r="K1310" i="16" s="1"/>
  <c r="M1310" i="16" s="1"/>
  <c r="K1308" i="16"/>
  <c r="M1308" i="16" s="1"/>
  <c r="J1302" i="16"/>
  <c r="K1302" i="16" s="1"/>
  <c r="M1302" i="16" s="1"/>
  <c r="K1300" i="16"/>
  <c r="M1300" i="16" s="1"/>
  <c r="J1294" i="16"/>
  <c r="K1294" i="16" s="1"/>
  <c r="M1294" i="16" s="1"/>
  <c r="K1292" i="16"/>
  <c r="M1292" i="16" s="1"/>
  <c r="J1286" i="16"/>
  <c r="K1286" i="16" s="1"/>
  <c r="M1286" i="16" s="1"/>
  <c r="J1274" i="16"/>
  <c r="J1272" i="16"/>
  <c r="K1272" i="16" s="1"/>
  <c r="M1272" i="16" s="1"/>
  <c r="J1254" i="16"/>
  <c r="K1252" i="16"/>
  <c r="M1252" i="16" s="1"/>
  <c r="J1213" i="16"/>
  <c r="K1213" i="16" s="1"/>
  <c r="M1213" i="16" s="1"/>
  <c r="K1211" i="16"/>
  <c r="M1211" i="16" s="1"/>
  <c r="J1200" i="16"/>
  <c r="K1198" i="16"/>
  <c r="M1198" i="16" s="1"/>
  <c r="K1167" i="16"/>
  <c r="M1167" i="16" s="1"/>
  <c r="J1159" i="16"/>
  <c r="K1159" i="16" s="1"/>
  <c r="M1159" i="16" s="1"/>
  <c r="H1157" i="16"/>
  <c r="J1157" i="16"/>
  <c r="K1153" i="16"/>
  <c r="M1153" i="16" s="1"/>
  <c r="H1141" i="16"/>
  <c r="K1141" i="16" s="1"/>
  <c r="M1141" i="16" s="1"/>
  <c r="J1141" i="16"/>
  <c r="K1126" i="16"/>
  <c r="M1126" i="16" s="1"/>
  <c r="K1110" i="16"/>
  <c r="M1110" i="16" s="1"/>
  <c r="K1094" i="16"/>
  <c r="M1094" i="16" s="1"/>
  <c r="K1074" i="16"/>
  <c r="M1074" i="16" s="1"/>
  <c r="J1065" i="16"/>
  <c r="H1065" i="16"/>
  <c r="K1028" i="16"/>
  <c r="M1028" i="16" s="1"/>
  <c r="J1019" i="16"/>
  <c r="H1019" i="16"/>
  <c r="K1019" i="16" s="1"/>
  <c r="M1019" i="16" s="1"/>
  <c r="K996" i="16"/>
  <c r="M996" i="16" s="1"/>
  <c r="J987" i="16"/>
  <c r="H987" i="16"/>
  <c r="K977" i="16"/>
  <c r="M977" i="16" s="1"/>
  <c r="J968" i="16"/>
  <c r="H968" i="16"/>
  <c r="K968" i="16" s="1"/>
  <c r="M968" i="16" s="1"/>
  <c r="K945" i="16"/>
  <c r="M945" i="16" s="1"/>
  <c r="J936" i="16"/>
  <c r="H936" i="16"/>
  <c r="K913" i="16"/>
  <c r="M913" i="16" s="1"/>
  <c r="J99" i="16"/>
  <c r="H99" i="16"/>
  <c r="K99" i="16" s="1"/>
  <c r="M99" i="16" s="1"/>
  <c r="J11" i="16"/>
  <c r="H11" i="16"/>
  <c r="K11" i="16" s="1"/>
  <c r="M11" i="16" s="1"/>
  <c r="K1143" i="16"/>
  <c r="M1143" i="16" s="1"/>
  <c r="K1135" i="16"/>
  <c r="M1135" i="16" s="1"/>
  <c r="K1127" i="16"/>
  <c r="M1127" i="16" s="1"/>
  <c r="K1119" i="16"/>
  <c r="M1119" i="16" s="1"/>
  <c r="K1111" i="16"/>
  <c r="M1111" i="16" s="1"/>
  <c r="K1103" i="16"/>
  <c r="M1103" i="16" s="1"/>
  <c r="K1095" i="16"/>
  <c r="M1095" i="16" s="1"/>
  <c r="K1053" i="16"/>
  <c r="M1053" i="16" s="1"/>
  <c r="K911" i="16"/>
  <c r="M911" i="16" s="1"/>
  <c r="H906" i="16"/>
  <c r="K906" i="16" s="1"/>
  <c r="M906" i="16" s="1"/>
  <c r="J906" i="16"/>
  <c r="K768" i="16"/>
  <c r="M768" i="16" s="1"/>
  <c r="H754" i="16"/>
  <c r="J754" i="16"/>
  <c r="H752" i="16"/>
  <c r="J752" i="16"/>
  <c r="H750" i="16"/>
  <c r="J750" i="16"/>
  <c r="H748" i="16"/>
  <c r="J748" i="16"/>
  <c r="H746" i="16"/>
  <c r="J746" i="16"/>
  <c r="H744" i="16"/>
  <c r="J744" i="16"/>
  <c r="H742" i="16"/>
  <c r="J742" i="16"/>
  <c r="H740" i="16"/>
  <c r="J740" i="16"/>
  <c r="H738" i="16"/>
  <c r="J738" i="16"/>
  <c r="H736" i="16"/>
  <c r="J736" i="16"/>
  <c r="H734" i="16"/>
  <c r="J734" i="16"/>
  <c r="H732" i="16"/>
  <c r="J732" i="16"/>
  <c r="H730" i="16"/>
  <c r="J730" i="16"/>
  <c r="H728" i="16"/>
  <c r="J728" i="16"/>
  <c r="H726" i="16"/>
  <c r="J726" i="16"/>
  <c r="H724" i="16"/>
  <c r="J724" i="16"/>
  <c r="H722" i="16"/>
  <c r="J722" i="16"/>
  <c r="H720" i="16"/>
  <c r="J720" i="16"/>
  <c r="H718" i="16"/>
  <c r="J718" i="16"/>
  <c r="H716" i="16"/>
  <c r="J716" i="16"/>
  <c r="H714" i="16"/>
  <c r="J714" i="16"/>
  <c r="H712" i="16"/>
  <c r="J712" i="16"/>
  <c r="H710" i="16"/>
  <c r="J710" i="16"/>
  <c r="H708" i="16"/>
  <c r="J708" i="16"/>
  <c r="H706" i="16"/>
  <c r="J706" i="16"/>
  <c r="H704" i="16"/>
  <c r="J704" i="16"/>
  <c r="H702" i="16"/>
  <c r="J702" i="16"/>
  <c r="H700" i="16"/>
  <c r="J700" i="16"/>
  <c r="H698" i="16"/>
  <c r="J698" i="16"/>
  <c r="H696" i="16"/>
  <c r="J696" i="16"/>
  <c r="H694" i="16"/>
  <c r="J694" i="16"/>
  <c r="H692" i="16"/>
  <c r="J692" i="16"/>
  <c r="H690" i="16"/>
  <c r="J690" i="16"/>
  <c r="H688" i="16"/>
  <c r="J688" i="16"/>
  <c r="H686" i="16"/>
  <c r="J686" i="16"/>
  <c r="H684" i="16"/>
  <c r="J684" i="16"/>
  <c r="H682" i="16"/>
  <c r="J682" i="16"/>
  <c r="H680" i="16"/>
  <c r="J680" i="16"/>
  <c r="H678" i="16"/>
  <c r="J678" i="16"/>
  <c r="H676" i="16"/>
  <c r="J676" i="16"/>
  <c r="H674" i="16"/>
  <c r="J674" i="16"/>
  <c r="H672" i="16"/>
  <c r="J672" i="16"/>
  <c r="H670" i="16"/>
  <c r="J670" i="16"/>
  <c r="H668" i="16"/>
  <c r="J668" i="16"/>
  <c r="H666" i="16"/>
  <c r="J666" i="16"/>
  <c r="H664" i="16"/>
  <c r="J664" i="16"/>
  <c r="H662" i="16"/>
  <c r="J662" i="16"/>
  <c r="H660" i="16"/>
  <c r="J660" i="16"/>
  <c r="H658" i="16"/>
  <c r="J658" i="16"/>
  <c r="H656" i="16"/>
  <c r="J656" i="16"/>
  <c r="H654" i="16"/>
  <c r="J654" i="16"/>
  <c r="H652" i="16"/>
  <c r="J652" i="16"/>
  <c r="H650" i="16"/>
  <c r="J650" i="16"/>
  <c r="H648" i="16"/>
  <c r="J648" i="16"/>
  <c r="H646" i="16"/>
  <c r="J646" i="16"/>
  <c r="H644" i="16"/>
  <c r="J644" i="16"/>
  <c r="H642" i="16"/>
  <c r="J642" i="16"/>
  <c r="H640" i="16"/>
  <c r="J640" i="16"/>
  <c r="H638" i="16"/>
  <c r="J638" i="16"/>
  <c r="H636" i="16"/>
  <c r="J636" i="16"/>
  <c r="H634" i="16"/>
  <c r="J634" i="16"/>
  <c r="H632" i="16"/>
  <c r="J632" i="16"/>
  <c r="J626" i="16"/>
  <c r="H626" i="16"/>
  <c r="K626" i="16" s="1"/>
  <c r="M626" i="16" s="1"/>
  <c r="H545" i="16"/>
  <c r="J545" i="16"/>
  <c r="J497" i="16"/>
  <c r="H497" i="16"/>
  <c r="K497" i="16" s="1"/>
  <c r="M497" i="16" s="1"/>
  <c r="K1193" i="16"/>
  <c r="M1193" i="16" s="1"/>
  <c r="J1187" i="16"/>
  <c r="K1187" i="16" s="1"/>
  <c r="M1187" i="16" s="1"/>
  <c r="K1185" i="16"/>
  <c r="M1185" i="16" s="1"/>
  <c r="J1179" i="16"/>
  <c r="K1177" i="16"/>
  <c r="M1177" i="16" s="1"/>
  <c r="K1169" i="16"/>
  <c r="M1169" i="16" s="1"/>
  <c r="K1161" i="16"/>
  <c r="M1161" i="16" s="1"/>
  <c r="H1154" i="16"/>
  <c r="K1154" i="16" s="1"/>
  <c r="M1154" i="16" s="1"/>
  <c r="K1145" i="16"/>
  <c r="M1145" i="16" s="1"/>
  <c r="K1137" i="16"/>
  <c r="M1137" i="16" s="1"/>
  <c r="J1131" i="16"/>
  <c r="K1129" i="16"/>
  <c r="M1129" i="16" s="1"/>
  <c r="J1123" i="16"/>
  <c r="K1121" i="16"/>
  <c r="M1121" i="16" s="1"/>
  <c r="J1115" i="16"/>
  <c r="K1113" i="16"/>
  <c r="M1113" i="16" s="1"/>
  <c r="J1107" i="16"/>
  <c r="K1105" i="16"/>
  <c r="M1105" i="16" s="1"/>
  <c r="J1099" i="16"/>
  <c r="K1097" i="16"/>
  <c r="M1097" i="16" s="1"/>
  <c r="J1091" i="16"/>
  <c r="K1089" i="16"/>
  <c r="M1089" i="16" s="1"/>
  <c r="H1083" i="16"/>
  <c r="K1083" i="16" s="1"/>
  <c r="M1083" i="16" s="1"/>
  <c r="H1075" i="16"/>
  <c r="K1075" i="16" s="1"/>
  <c r="M1075" i="16" s="1"/>
  <c r="H1067" i="16"/>
  <c r="K1067" i="16" s="1"/>
  <c r="M1067" i="16" s="1"/>
  <c r="J1058" i="16"/>
  <c r="K1058" i="16" s="1"/>
  <c r="M1058" i="16" s="1"/>
  <c r="K1047" i="16"/>
  <c r="M1047" i="16" s="1"/>
  <c r="H1045" i="16"/>
  <c r="K1045" i="16" s="1"/>
  <c r="M1045" i="16" s="1"/>
  <c r="H1037" i="16"/>
  <c r="K1037" i="16" s="1"/>
  <c r="M1037" i="16" s="1"/>
  <c r="H1029" i="16"/>
  <c r="K1029" i="16" s="1"/>
  <c r="M1029" i="16" s="1"/>
  <c r="H1021" i="16"/>
  <c r="K1021" i="16" s="1"/>
  <c r="M1021" i="16" s="1"/>
  <c r="H1013" i="16"/>
  <c r="K1013" i="16" s="1"/>
  <c r="M1013" i="16" s="1"/>
  <c r="H1005" i="16"/>
  <c r="K1005" i="16" s="1"/>
  <c r="M1005" i="16" s="1"/>
  <c r="H997" i="16"/>
  <c r="K997" i="16" s="1"/>
  <c r="M997" i="16" s="1"/>
  <c r="H989" i="16"/>
  <c r="K989" i="16" s="1"/>
  <c r="M989" i="16" s="1"/>
  <c r="K982" i="16"/>
  <c r="M982" i="16" s="1"/>
  <c r="K980" i="16"/>
  <c r="M980" i="16" s="1"/>
  <c r="H978" i="16"/>
  <c r="K978" i="16" s="1"/>
  <c r="M978" i="16" s="1"/>
  <c r="H970" i="16"/>
  <c r="K970" i="16" s="1"/>
  <c r="M970" i="16" s="1"/>
  <c r="H962" i="16"/>
  <c r="K962" i="16" s="1"/>
  <c r="M962" i="16" s="1"/>
  <c r="H954" i="16"/>
  <c r="K954" i="16" s="1"/>
  <c r="M954" i="16" s="1"/>
  <c r="H946" i="16"/>
  <c r="K946" i="16" s="1"/>
  <c r="M946" i="16" s="1"/>
  <c r="H938" i="16"/>
  <c r="K938" i="16" s="1"/>
  <c r="M938" i="16" s="1"/>
  <c r="H930" i="16"/>
  <c r="K930" i="16" s="1"/>
  <c r="M930" i="16" s="1"/>
  <c r="H922" i="16"/>
  <c r="K922" i="16" s="1"/>
  <c r="M922" i="16" s="1"/>
  <c r="H914" i="16"/>
  <c r="K914" i="16" s="1"/>
  <c r="M914" i="16" s="1"/>
  <c r="H762" i="16"/>
  <c r="J762" i="16"/>
  <c r="K1179" i="16"/>
  <c r="M1179" i="16" s="1"/>
  <c r="K1171" i="16"/>
  <c r="M1171" i="16" s="1"/>
  <c r="K1163" i="16"/>
  <c r="M1163" i="16" s="1"/>
  <c r="H1148" i="16"/>
  <c r="K1148" i="16" s="1"/>
  <c r="M1148" i="16" s="1"/>
  <c r="K1139" i="16"/>
  <c r="M1139" i="16" s="1"/>
  <c r="K1131" i="16"/>
  <c r="M1131" i="16" s="1"/>
  <c r="K1123" i="16"/>
  <c r="M1123" i="16" s="1"/>
  <c r="K1115" i="16"/>
  <c r="M1115" i="16" s="1"/>
  <c r="K1107" i="16"/>
  <c r="M1107" i="16" s="1"/>
  <c r="K1099" i="16"/>
  <c r="M1099" i="16" s="1"/>
  <c r="K1091" i="16"/>
  <c r="M1091" i="16" s="1"/>
  <c r="H787" i="16"/>
  <c r="K787" i="16" s="1"/>
  <c r="M787" i="16" s="1"/>
  <c r="J787" i="16"/>
  <c r="K780" i="16"/>
  <c r="M780" i="16" s="1"/>
  <c r="K756" i="16"/>
  <c r="M756" i="16" s="1"/>
  <c r="H513" i="16"/>
  <c r="K513" i="16" s="1"/>
  <c r="M513" i="16" s="1"/>
  <c r="J513" i="16"/>
  <c r="J350" i="16"/>
  <c r="H350" i="16"/>
  <c r="H909" i="16"/>
  <c r="K909" i="16" s="1"/>
  <c r="M909" i="16" s="1"/>
  <c r="K902" i="16"/>
  <c r="M902" i="16" s="1"/>
  <c r="K900" i="16"/>
  <c r="M900" i="16" s="1"/>
  <c r="K898" i="16"/>
  <c r="M898" i="16" s="1"/>
  <c r="K896" i="16"/>
  <c r="M896" i="16" s="1"/>
  <c r="K894" i="16"/>
  <c r="M894" i="16" s="1"/>
  <c r="K892" i="16"/>
  <c r="M892" i="16" s="1"/>
  <c r="K890" i="16"/>
  <c r="M890" i="16" s="1"/>
  <c r="K888" i="16"/>
  <c r="M888" i="16" s="1"/>
  <c r="K886" i="16"/>
  <c r="M886" i="16" s="1"/>
  <c r="K884" i="16"/>
  <c r="M884" i="16" s="1"/>
  <c r="K882" i="16"/>
  <c r="M882" i="16" s="1"/>
  <c r="K880" i="16"/>
  <c r="M880" i="16" s="1"/>
  <c r="K878" i="16"/>
  <c r="M878" i="16" s="1"/>
  <c r="K876" i="16"/>
  <c r="M876" i="16" s="1"/>
  <c r="K874" i="16"/>
  <c r="M874" i="16" s="1"/>
  <c r="K872" i="16"/>
  <c r="M872" i="16" s="1"/>
  <c r="K870" i="16"/>
  <c r="M870" i="16" s="1"/>
  <c r="K868" i="16"/>
  <c r="M868" i="16" s="1"/>
  <c r="K866" i="16"/>
  <c r="M866" i="16" s="1"/>
  <c r="K864" i="16"/>
  <c r="M864" i="16" s="1"/>
  <c r="K862" i="16"/>
  <c r="M862" i="16" s="1"/>
  <c r="K860" i="16"/>
  <c r="M860" i="16" s="1"/>
  <c r="K858" i="16"/>
  <c r="M858" i="16" s="1"/>
  <c r="K856" i="16"/>
  <c r="M856" i="16" s="1"/>
  <c r="K854" i="16"/>
  <c r="M854" i="16" s="1"/>
  <c r="K852" i="16"/>
  <c r="M852" i="16" s="1"/>
  <c r="K850" i="16"/>
  <c r="M850" i="16" s="1"/>
  <c r="K848" i="16"/>
  <c r="M848" i="16" s="1"/>
  <c r="K846" i="16"/>
  <c r="M846" i="16" s="1"/>
  <c r="K844" i="16"/>
  <c r="M844" i="16" s="1"/>
  <c r="K842" i="16"/>
  <c r="M842" i="16" s="1"/>
  <c r="K840" i="16"/>
  <c r="M840" i="16" s="1"/>
  <c r="K838" i="16"/>
  <c r="M838" i="16" s="1"/>
  <c r="K836" i="16"/>
  <c r="M836" i="16" s="1"/>
  <c r="K834" i="16"/>
  <c r="M834" i="16" s="1"/>
  <c r="K832" i="16"/>
  <c r="M832" i="16" s="1"/>
  <c r="K830" i="16"/>
  <c r="M830" i="16" s="1"/>
  <c r="K828" i="16"/>
  <c r="M828" i="16" s="1"/>
  <c r="K826" i="16"/>
  <c r="M826" i="16" s="1"/>
  <c r="K824" i="16"/>
  <c r="M824" i="16" s="1"/>
  <c r="K822" i="16"/>
  <c r="M822" i="16" s="1"/>
  <c r="K820" i="16"/>
  <c r="M820" i="16" s="1"/>
  <c r="K818" i="16"/>
  <c r="M818" i="16" s="1"/>
  <c r="K816" i="16"/>
  <c r="M816" i="16" s="1"/>
  <c r="K814" i="16"/>
  <c r="M814" i="16" s="1"/>
  <c r="K812" i="16"/>
  <c r="M812" i="16" s="1"/>
  <c r="K810" i="16"/>
  <c r="M810" i="16" s="1"/>
  <c r="K808" i="16"/>
  <c r="M808" i="16" s="1"/>
  <c r="K806" i="16"/>
  <c r="M806" i="16" s="1"/>
  <c r="K804" i="16"/>
  <c r="M804" i="16" s="1"/>
  <c r="K802" i="16"/>
  <c r="M802" i="16" s="1"/>
  <c r="K800" i="16"/>
  <c r="M800" i="16" s="1"/>
  <c r="K798" i="16"/>
  <c r="M798" i="16" s="1"/>
  <c r="K796" i="16"/>
  <c r="M796" i="16" s="1"/>
  <c r="K794" i="16"/>
  <c r="M794" i="16" s="1"/>
  <c r="K789" i="16"/>
  <c r="M789" i="16" s="1"/>
  <c r="H779" i="16"/>
  <c r="J779" i="16"/>
  <c r="J769" i="16"/>
  <c r="H769" i="16"/>
  <c r="K769" i="16" s="1"/>
  <c r="M769" i="16" s="1"/>
  <c r="H767" i="16"/>
  <c r="K767" i="16" s="1"/>
  <c r="M767" i="16" s="1"/>
  <c r="K763" i="16"/>
  <c r="M763" i="16" s="1"/>
  <c r="H619" i="16"/>
  <c r="J619" i="16"/>
  <c r="H617" i="16"/>
  <c r="J617" i="16"/>
  <c r="H615" i="16"/>
  <c r="J615" i="16"/>
  <c r="H613" i="16"/>
  <c r="J613" i="16"/>
  <c r="H611" i="16"/>
  <c r="J611" i="16"/>
  <c r="H609" i="16"/>
  <c r="J609" i="16"/>
  <c r="H607" i="16"/>
  <c r="J607" i="16"/>
  <c r="H605" i="16"/>
  <c r="J605" i="16"/>
  <c r="H603" i="16"/>
  <c r="J603" i="16"/>
  <c r="H601" i="16"/>
  <c r="J601" i="16"/>
  <c r="H599" i="16"/>
  <c r="J599" i="16"/>
  <c r="H597" i="16"/>
  <c r="J597" i="16"/>
  <c r="H595" i="16"/>
  <c r="J595" i="16"/>
  <c r="H593" i="16"/>
  <c r="J593" i="16"/>
  <c r="H591" i="16"/>
  <c r="J591" i="16"/>
  <c r="H589" i="16"/>
  <c r="J589" i="16"/>
  <c r="H587" i="16"/>
  <c r="J587" i="16"/>
  <c r="H585" i="16"/>
  <c r="J585" i="16"/>
  <c r="H583" i="16"/>
  <c r="J583" i="16"/>
  <c r="H581" i="16"/>
  <c r="J581" i="16"/>
  <c r="H579" i="16"/>
  <c r="J579" i="16"/>
  <c r="H577" i="16"/>
  <c r="J577" i="16"/>
  <c r="H575" i="16"/>
  <c r="J575" i="16"/>
  <c r="H573" i="16"/>
  <c r="J573" i="16"/>
  <c r="H571" i="16"/>
  <c r="J571" i="16"/>
  <c r="H569" i="16"/>
  <c r="J569" i="16"/>
  <c r="H567" i="16"/>
  <c r="J567" i="16"/>
  <c r="H565" i="16"/>
  <c r="J565" i="16"/>
  <c r="H563" i="16"/>
  <c r="J563" i="16"/>
  <c r="H561" i="16"/>
  <c r="J561" i="16"/>
  <c r="H559" i="16"/>
  <c r="J559" i="16"/>
  <c r="H557" i="16"/>
  <c r="J557" i="16"/>
  <c r="H555" i="16"/>
  <c r="J555" i="16"/>
  <c r="K627" i="16"/>
  <c r="M627" i="16" s="1"/>
  <c r="H523" i="16"/>
  <c r="K523" i="16" s="1"/>
  <c r="M523" i="16" s="1"/>
  <c r="J523" i="16"/>
  <c r="J476" i="16"/>
  <c r="H476" i="16"/>
  <c r="K551" i="16"/>
  <c r="M551" i="16" s="1"/>
  <c r="H537" i="16"/>
  <c r="J537" i="16"/>
  <c r="K530" i="16"/>
  <c r="M530" i="16" s="1"/>
  <c r="K515" i="16"/>
  <c r="M515" i="16" s="1"/>
  <c r="K481" i="16"/>
  <c r="M481" i="16" s="1"/>
  <c r="K438" i="16"/>
  <c r="M438" i="16" s="1"/>
  <c r="K791" i="16"/>
  <c r="M791" i="16" s="1"/>
  <c r="K783" i="16"/>
  <c r="M783" i="16" s="1"/>
  <c r="K775" i="16"/>
  <c r="M775" i="16" s="1"/>
  <c r="K758" i="16"/>
  <c r="M758" i="16" s="1"/>
  <c r="H628" i="16"/>
  <c r="K628" i="16" s="1"/>
  <c r="M628" i="16" s="1"/>
  <c r="K539" i="16"/>
  <c r="M539" i="16" s="1"/>
  <c r="H529" i="16"/>
  <c r="J529" i="16"/>
  <c r="K522" i="16"/>
  <c r="M522" i="16" s="1"/>
  <c r="K506" i="16"/>
  <c r="M506" i="16" s="1"/>
  <c r="H480" i="16"/>
  <c r="J480" i="16"/>
  <c r="K446" i="16"/>
  <c r="M446" i="16" s="1"/>
  <c r="H437" i="16"/>
  <c r="K437" i="16" s="1"/>
  <c r="M437" i="16" s="1"/>
  <c r="J437" i="16"/>
  <c r="K785" i="16"/>
  <c r="M785" i="16" s="1"/>
  <c r="K777" i="16"/>
  <c r="M777" i="16" s="1"/>
  <c r="H771" i="16"/>
  <c r="K771" i="16" s="1"/>
  <c r="M771" i="16" s="1"/>
  <c r="K760" i="16"/>
  <c r="M760" i="16" s="1"/>
  <c r="H622" i="16"/>
  <c r="K622" i="16" s="1"/>
  <c r="M622" i="16" s="1"/>
  <c r="J552" i="16"/>
  <c r="H552" i="16"/>
  <c r="K552" i="16" s="1"/>
  <c r="M552" i="16" s="1"/>
  <c r="H550" i="16"/>
  <c r="K550" i="16" s="1"/>
  <c r="M550" i="16" s="1"/>
  <c r="K546" i="16"/>
  <c r="M546" i="16" s="1"/>
  <c r="K531" i="16"/>
  <c r="M531" i="16" s="1"/>
  <c r="H521" i="16"/>
  <c r="K521" i="16" s="1"/>
  <c r="M521" i="16" s="1"/>
  <c r="J521" i="16"/>
  <c r="K514" i="16"/>
  <c r="M514" i="16" s="1"/>
  <c r="H505" i="16"/>
  <c r="J505" i="16"/>
  <c r="H488" i="16"/>
  <c r="J488" i="16"/>
  <c r="H445" i="16"/>
  <c r="J445" i="16"/>
  <c r="J426" i="16"/>
  <c r="H426" i="16"/>
  <c r="J323" i="16"/>
  <c r="H323" i="16"/>
  <c r="K323" i="16" s="1"/>
  <c r="M323" i="16" s="1"/>
  <c r="K507" i="16"/>
  <c r="M507" i="16" s="1"/>
  <c r="K499" i="16"/>
  <c r="M499" i="16" s="1"/>
  <c r="K482" i="16"/>
  <c r="M482" i="16" s="1"/>
  <c r="K447" i="16"/>
  <c r="M447" i="16" s="1"/>
  <c r="K439" i="16"/>
  <c r="M439" i="16" s="1"/>
  <c r="H417" i="16"/>
  <c r="K417" i="16" s="1"/>
  <c r="M417" i="16" s="1"/>
  <c r="J417" i="16"/>
  <c r="H409" i="16"/>
  <c r="K409" i="16" s="1"/>
  <c r="M409" i="16" s="1"/>
  <c r="J409" i="16"/>
  <c r="H400" i="16"/>
  <c r="K400" i="16" s="1"/>
  <c r="M400" i="16" s="1"/>
  <c r="J400" i="16"/>
  <c r="J311" i="16"/>
  <c r="H311" i="16"/>
  <c r="J161" i="16"/>
  <c r="H161" i="16"/>
  <c r="K541" i="16"/>
  <c r="M541" i="16" s="1"/>
  <c r="K533" i="16"/>
  <c r="M533" i="16" s="1"/>
  <c r="K525" i="16"/>
  <c r="M525" i="16" s="1"/>
  <c r="K517" i="16"/>
  <c r="M517" i="16" s="1"/>
  <c r="K509" i="16"/>
  <c r="M509" i="16" s="1"/>
  <c r="K501" i="16"/>
  <c r="M501" i="16" s="1"/>
  <c r="H491" i="16"/>
  <c r="K491" i="16" s="1"/>
  <c r="M491" i="16" s="1"/>
  <c r="K484" i="16"/>
  <c r="M484" i="16" s="1"/>
  <c r="H470" i="16"/>
  <c r="K470" i="16" s="1"/>
  <c r="M470" i="16" s="1"/>
  <c r="H468" i="16"/>
  <c r="K468" i="16" s="1"/>
  <c r="M468" i="16" s="1"/>
  <c r="H466" i="16"/>
  <c r="K466" i="16" s="1"/>
  <c r="M466" i="16" s="1"/>
  <c r="H464" i="16"/>
  <c r="K464" i="16" s="1"/>
  <c r="M464" i="16" s="1"/>
  <c r="H462" i="16"/>
  <c r="K462" i="16" s="1"/>
  <c r="M462" i="16" s="1"/>
  <c r="H460" i="16"/>
  <c r="K460" i="16" s="1"/>
  <c r="M460" i="16" s="1"/>
  <c r="H458" i="16"/>
  <c r="K458" i="16" s="1"/>
  <c r="M458" i="16" s="1"/>
  <c r="H456" i="16"/>
  <c r="K456" i="16" s="1"/>
  <c r="M456" i="16" s="1"/>
  <c r="H454" i="16"/>
  <c r="K454" i="16" s="1"/>
  <c r="M454" i="16" s="1"/>
  <c r="H452" i="16"/>
  <c r="K452" i="16" s="1"/>
  <c r="M452" i="16" s="1"/>
  <c r="K449" i="16"/>
  <c r="M449" i="16" s="1"/>
  <c r="K441" i="16"/>
  <c r="M441" i="16" s="1"/>
  <c r="K423" i="16"/>
  <c r="M423" i="16" s="1"/>
  <c r="K419" i="16"/>
  <c r="M419" i="16" s="1"/>
  <c r="K411" i="16"/>
  <c r="M411" i="16" s="1"/>
  <c r="H396" i="16"/>
  <c r="K396" i="16" s="1"/>
  <c r="M396" i="16" s="1"/>
  <c r="K386" i="16"/>
  <c r="M386" i="16" s="1"/>
  <c r="J381" i="16"/>
  <c r="H381" i="16"/>
  <c r="K381" i="16" s="1"/>
  <c r="M381" i="16" s="1"/>
  <c r="K372" i="16"/>
  <c r="M372" i="16" s="1"/>
  <c r="K361" i="16"/>
  <c r="M361" i="16" s="1"/>
  <c r="K356" i="16"/>
  <c r="M356" i="16" s="1"/>
  <c r="K297" i="16"/>
  <c r="M297" i="16" s="1"/>
  <c r="J267" i="16"/>
  <c r="H267" i="16"/>
  <c r="K267" i="16" s="1"/>
  <c r="M267" i="16" s="1"/>
  <c r="K543" i="16"/>
  <c r="M543" i="16" s="1"/>
  <c r="K535" i="16"/>
  <c r="M535" i="16" s="1"/>
  <c r="K527" i="16"/>
  <c r="M527" i="16" s="1"/>
  <c r="K519" i="16"/>
  <c r="M519" i="16" s="1"/>
  <c r="K511" i="16"/>
  <c r="M511" i="16" s="1"/>
  <c r="K503" i="16"/>
  <c r="M503" i="16" s="1"/>
  <c r="H493" i="16"/>
  <c r="K493" i="16" s="1"/>
  <c r="M493" i="16" s="1"/>
  <c r="K486" i="16"/>
  <c r="M486" i="16" s="1"/>
  <c r="H472" i="16"/>
  <c r="K472" i="16" s="1"/>
  <c r="M472" i="16" s="1"/>
  <c r="K443" i="16"/>
  <c r="M443" i="16" s="1"/>
  <c r="K435" i="16"/>
  <c r="M435" i="16" s="1"/>
  <c r="H433" i="16"/>
  <c r="K433" i="16" s="1"/>
  <c r="M433" i="16" s="1"/>
  <c r="H431" i="16"/>
  <c r="K431" i="16" s="1"/>
  <c r="M431" i="16" s="1"/>
  <c r="H429" i="16"/>
  <c r="K429" i="16" s="1"/>
  <c r="M429" i="16" s="1"/>
  <c r="H427" i="16"/>
  <c r="K427" i="16" s="1"/>
  <c r="M427" i="16" s="1"/>
  <c r="K425" i="16"/>
  <c r="M425" i="16" s="1"/>
  <c r="K390" i="16"/>
  <c r="M390" i="16" s="1"/>
  <c r="J379" i="16"/>
  <c r="H379" i="16"/>
  <c r="J325" i="16"/>
  <c r="H325" i="16"/>
  <c r="J302" i="16"/>
  <c r="H302" i="16"/>
  <c r="K421" i="16"/>
  <c r="M421" i="16" s="1"/>
  <c r="J415" i="16"/>
  <c r="K413" i="16"/>
  <c r="M413" i="16" s="1"/>
  <c r="J407" i="16"/>
  <c r="K405" i="16"/>
  <c r="M405" i="16" s="1"/>
  <c r="J377" i="16"/>
  <c r="H377" i="16"/>
  <c r="K377" i="16" s="1"/>
  <c r="M377" i="16" s="1"/>
  <c r="K375" i="16"/>
  <c r="M375" i="16" s="1"/>
  <c r="K370" i="16"/>
  <c r="M370" i="16" s="1"/>
  <c r="K367" i="16"/>
  <c r="M367" i="16" s="1"/>
  <c r="K362" i="16"/>
  <c r="M362" i="16" s="1"/>
  <c r="K359" i="16"/>
  <c r="M359" i="16" s="1"/>
  <c r="K354" i="16"/>
  <c r="M354" i="16" s="1"/>
  <c r="J348" i="16"/>
  <c r="H348" i="16"/>
  <c r="K348" i="16" s="1"/>
  <c r="M348" i="16" s="1"/>
  <c r="K342" i="16"/>
  <c r="M342" i="16" s="1"/>
  <c r="K338" i="16"/>
  <c r="M338" i="16" s="1"/>
  <c r="K334" i="16"/>
  <c r="M334" i="16" s="1"/>
  <c r="K330" i="16"/>
  <c r="M330" i="16" s="1"/>
  <c r="J321" i="16"/>
  <c r="H321" i="16"/>
  <c r="K321" i="16" s="1"/>
  <c r="M321" i="16" s="1"/>
  <c r="K319" i="16"/>
  <c r="M319" i="16" s="1"/>
  <c r="H287" i="16"/>
  <c r="K287" i="16" s="1"/>
  <c r="M287" i="16" s="1"/>
  <c r="J287" i="16"/>
  <c r="K415" i="16"/>
  <c r="M415" i="16" s="1"/>
  <c r="K407" i="16"/>
  <c r="M407" i="16" s="1"/>
  <c r="J383" i="16"/>
  <c r="H383" i="16"/>
  <c r="J346" i="16"/>
  <c r="H346" i="16"/>
  <c r="J327" i="16"/>
  <c r="H327" i="16"/>
  <c r="H303" i="16"/>
  <c r="K303" i="16" s="1"/>
  <c r="M303" i="16" s="1"/>
  <c r="J303" i="16"/>
  <c r="J286" i="16"/>
  <c r="H286" i="16"/>
  <c r="J271" i="16"/>
  <c r="H271" i="16"/>
  <c r="J132" i="16"/>
  <c r="H132" i="16"/>
  <c r="J308" i="16"/>
  <c r="K308" i="16" s="1"/>
  <c r="M308" i="16" s="1"/>
  <c r="J299" i="16"/>
  <c r="K299" i="16" s="1"/>
  <c r="M299" i="16" s="1"/>
  <c r="K295" i="16"/>
  <c r="M295" i="16" s="1"/>
  <c r="J292" i="16"/>
  <c r="K292" i="16" s="1"/>
  <c r="M292" i="16" s="1"/>
  <c r="J283" i="16"/>
  <c r="K283" i="16" s="1"/>
  <c r="M283" i="16" s="1"/>
  <c r="J281" i="16"/>
  <c r="K279" i="16"/>
  <c r="M279" i="16" s="1"/>
  <c r="K262" i="16"/>
  <c r="M262" i="16" s="1"/>
  <c r="K258" i="16"/>
  <c r="M258" i="16" s="1"/>
  <c r="K253" i="16"/>
  <c r="M253" i="16" s="1"/>
  <c r="K250" i="16"/>
  <c r="M250" i="16" s="1"/>
  <c r="J243" i="16"/>
  <c r="H243" i="16"/>
  <c r="K243" i="16" s="1"/>
  <c r="M243" i="16" s="1"/>
  <c r="K238" i="16"/>
  <c r="M238" i="16" s="1"/>
  <c r="J232" i="16"/>
  <c r="H232" i="16"/>
  <c r="J228" i="16"/>
  <c r="H228" i="16"/>
  <c r="J224" i="16"/>
  <c r="H224" i="16"/>
  <c r="K220" i="16"/>
  <c r="M220" i="16" s="1"/>
  <c r="J217" i="16"/>
  <c r="H217" i="16"/>
  <c r="K217" i="16" s="1"/>
  <c r="M217" i="16" s="1"/>
  <c r="J214" i="16"/>
  <c r="H214" i="16"/>
  <c r="K214" i="16" s="1"/>
  <c r="M214" i="16" s="1"/>
  <c r="J210" i="16"/>
  <c r="H210" i="16"/>
  <c r="K210" i="16" s="1"/>
  <c r="M210" i="16" s="1"/>
  <c r="J206" i="16"/>
  <c r="H206" i="16"/>
  <c r="K206" i="16" s="1"/>
  <c r="M206" i="16" s="1"/>
  <c r="J202" i="16"/>
  <c r="H202" i="16"/>
  <c r="K202" i="16" s="1"/>
  <c r="M202" i="16" s="1"/>
  <c r="J198" i="16"/>
  <c r="H198" i="16"/>
  <c r="K198" i="16" s="1"/>
  <c r="M198" i="16" s="1"/>
  <c r="H172" i="16"/>
  <c r="J172" i="16"/>
  <c r="J105" i="16"/>
  <c r="H105" i="16"/>
  <c r="K281" i="16"/>
  <c r="M281" i="16" s="1"/>
  <c r="J273" i="16"/>
  <c r="H273" i="16"/>
  <c r="K273" i="16" s="1"/>
  <c r="M273" i="16" s="1"/>
  <c r="J269" i="16"/>
  <c r="H269" i="16"/>
  <c r="K269" i="16" s="1"/>
  <c r="M269" i="16" s="1"/>
  <c r="J248" i="16"/>
  <c r="H248" i="16"/>
  <c r="K248" i="16" s="1"/>
  <c r="M248" i="16" s="1"/>
  <c r="K193" i="16"/>
  <c r="M193" i="16" s="1"/>
  <c r="K189" i="16"/>
  <c r="M189" i="16" s="1"/>
  <c r="K185" i="16"/>
  <c r="M185" i="16" s="1"/>
  <c r="J121" i="16"/>
  <c r="H121" i="16"/>
  <c r="J241" i="16"/>
  <c r="H241" i="16"/>
  <c r="J234" i="16"/>
  <c r="H234" i="16"/>
  <c r="J230" i="16"/>
  <c r="H230" i="16"/>
  <c r="J226" i="16"/>
  <c r="H226" i="16"/>
  <c r="J212" i="16"/>
  <c r="H212" i="16"/>
  <c r="J208" i="16"/>
  <c r="H208" i="16"/>
  <c r="J204" i="16"/>
  <c r="H204" i="16"/>
  <c r="J200" i="16"/>
  <c r="H200" i="16"/>
  <c r="H176" i="16"/>
  <c r="J176" i="16"/>
  <c r="K166" i="16"/>
  <c r="M166" i="16" s="1"/>
  <c r="J153" i="16"/>
  <c r="H153" i="16"/>
  <c r="K153" i="16" s="1"/>
  <c r="M153" i="16" s="1"/>
  <c r="K183" i="16"/>
  <c r="M183" i="16" s="1"/>
  <c r="J173" i="16"/>
  <c r="H173" i="16"/>
  <c r="J159" i="16"/>
  <c r="H159" i="16"/>
  <c r="K150" i="16"/>
  <c r="M150" i="16" s="1"/>
  <c r="K146" i="16"/>
  <c r="M146" i="16" s="1"/>
  <c r="K142" i="16"/>
  <c r="M142" i="16" s="1"/>
  <c r="J138" i="16"/>
  <c r="H138" i="16"/>
  <c r="K138" i="16" s="1"/>
  <c r="M138" i="16" s="1"/>
  <c r="K129" i="16"/>
  <c r="M129" i="16" s="1"/>
  <c r="K125" i="16"/>
  <c r="M125" i="16" s="1"/>
  <c r="H114" i="16"/>
  <c r="J114" i="16"/>
  <c r="H181" i="16"/>
  <c r="K181" i="16" s="1"/>
  <c r="M181" i="16" s="1"/>
  <c r="J178" i="16"/>
  <c r="K178" i="16" s="1"/>
  <c r="M178" i="16" s="1"/>
  <c r="H174" i="16"/>
  <c r="J174" i="16"/>
  <c r="J171" i="16"/>
  <c r="H171" i="16"/>
  <c r="K171" i="16" s="1"/>
  <c r="M171" i="16" s="1"/>
  <c r="J169" i="16"/>
  <c r="H169" i="16"/>
  <c r="K169" i="16" s="1"/>
  <c r="M169" i="16" s="1"/>
  <c r="J167" i="16"/>
  <c r="H167" i="16"/>
  <c r="K167" i="16" s="1"/>
  <c r="M167" i="16" s="1"/>
  <c r="J165" i="16"/>
  <c r="H165" i="16"/>
  <c r="K165" i="16" s="1"/>
  <c r="M165" i="16" s="1"/>
  <c r="J157" i="16"/>
  <c r="H157" i="16"/>
  <c r="K157" i="16" s="1"/>
  <c r="M157" i="16" s="1"/>
  <c r="J136" i="16"/>
  <c r="H136" i="16"/>
  <c r="K136" i="16" s="1"/>
  <c r="M136" i="16" s="1"/>
  <c r="K120" i="16"/>
  <c r="M120" i="16" s="1"/>
  <c r="J113" i="16"/>
  <c r="H113" i="16"/>
  <c r="K104" i="16"/>
  <c r="M104" i="16" s="1"/>
  <c r="J175" i="16"/>
  <c r="H175" i="16"/>
  <c r="K175" i="16" s="1"/>
  <c r="M175" i="16" s="1"/>
  <c r="J163" i="16"/>
  <c r="H163" i="16"/>
  <c r="K163" i="16" s="1"/>
  <c r="M163" i="16" s="1"/>
  <c r="J155" i="16"/>
  <c r="H155" i="16"/>
  <c r="K155" i="16" s="1"/>
  <c r="M155" i="16" s="1"/>
  <c r="J134" i="16"/>
  <c r="H134" i="16"/>
  <c r="K134" i="16" s="1"/>
  <c r="M134" i="16" s="1"/>
  <c r="H106" i="16"/>
  <c r="J106" i="16"/>
  <c r="J92" i="16"/>
  <c r="H92" i="16"/>
  <c r="K92" i="16" s="1"/>
  <c r="M92" i="16" s="1"/>
  <c r="J73" i="16"/>
  <c r="H73" i="16"/>
  <c r="K73" i="16" s="1"/>
  <c r="M73" i="16" s="1"/>
  <c r="H68" i="16"/>
  <c r="J68" i="16"/>
  <c r="J170" i="16"/>
  <c r="K170" i="16" s="1"/>
  <c r="M170" i="16" s="1"/>
  <c r="J168" i="16"/>
  <c r="K168" i="16" s="1"/>
  <c r="M168" i="16" s="1"/>
  <c r="J166" i="16"/>
  <c r="H76" i="16"/>
  <c r="K76" i="16" s="1"/>
  <c r="M76" i="16" s="1"/>
  <c r="J76" i="16"/>
  <c r="K66" i="16"/>
  <c r="M66" i="16" s="1"/>
  <c r="K16" i="16"/>
  <c r="M16" i="16" s="1"/>
  <c r="H119" i="16"/>
  <c r="K119" i="16" s="1"/>
  <c r="M119" i="16" s="1"/>
  <c r="H111" i="16"/>
  <c r="K111" i="16" s="1"/>
  <c r="M111" i="16" s="1"/>
  <c r="H103" i="16"/>
  <c r="K103" i="16" s="1"/>
  <c r="M103" i="16" s="1"/>
  <c r="H101" i="16"/>
  <c r="K101" i="16" s="1"/>
  <c r="M101" i="16" s="1"/>
  <c r="H93" i="16"/>
  <c r="K93" i="16" s="1"/>
  <c r="M93" i="16" s="1"/>
  <c r="K87" i="16"/>
  <c r="M87" i="16" s="1"/>
  <c r="K74" i="16"/>
  <c r="M74" i="16" s="1"/>
  <c r="H58" i="16"/>
  <c r="K58" i="16" s="1"/>
  <c r="M58" i="16" s="1"/>
  <c r="J58" i="16"/>
  <c r="K50" i="16"/>
  <c r="M50" i="16" s="1"/>
  <c r="H48" i="16"/>
  <c r="K48" i="16" s="1"/>
  <c r="M48" i="16" s="1"/>
  <c r="K22" i="16"/>
  <c r="M22" i="16" s="1"/>
  <c r="H117" i="16"/>
  <c r="K117" i="16" s="1"/>
  <c r="M117" i="16" s="1"/>
  <c r="H109" i="16"/>
  <c r="K109" i="16" s="1"/>
  <c r="M109" i="16" s="1"/>
  <c r="H95" i="16"/>
  <c r="K95" i="16" s="1"/>
  <c r="M95" i="16" s="1"/>
  <c r="H67" i="16"/>
  <c r="K67" i="16" s="1"/>
  <c r="M67" i="16" s="1"/>
  <c r="J65" i="16"/>
  <c r="H65" i="16"/>
  <c r="K65" i="16" s="1"/>
  <c r="M65" i="16" s="1"/>
  <c r="K56" i="16"/>
  <c r="M56" i="16" s="1"/>
  <c r="K51" i="16"/>
  <c r="M51" i="16" s="1"/>
  <c r="H40" i="16"/>
  <c r="J40" i="16"/>
  <c r="K37" i="16"/>
  <c r="M37" i="16" s="1"/>
  <c r="K29" i="16"/>
  <c r="M29" i="16" s="1"/>
  <c r="J21" i="16"/>
  <c r="H21" i="16"/>
  <c r="K21" i="16" s="1"/>
  <c r="M21" i="16" s="1"/>
  <c r="J19" i="16"/>
  <c r="H19" i="16"/>
  <c r="K19" i="16" s="1"/>
  <c r="M19" i="16" s="1"/>
  <c r="J15" i="16"/>
  <c r="H15" i="16"/>
  <c r="K15" i="16" s="1"/>
  <c r="M15" i="16" s="1"/>
  <c r="H80" i="16"/>
  <c r="K80" i="16" s="1"/>
  <c r="M80" i="16" s="1"/>
  <c r="H71" i="16"/>
  <c r="K71" i="16" s="1"/>
  <c r="M71" i="16" s="1"/>
  <c r="H62" i="16"/>
  <c r="K62" i="16" s="1"/>
  <c r="M62" i="16" s="1"/>
  <c r="K53" i="16"/>
  <c r="M53" i="16" s="1"/>
  <c r="J41" i="16"/>
  <c r="H41" i="16"/>
  <c r="K41" i="16" s="1"/>
  <c r="M41" i="16" s="1"/>
  <c r="K31" i="16"/>
  <c r="M31" i="16" s="1"/>
  <c r="K12" i="16"/>
  <c r="M12" i="16" s="1"/>
  <c r="J22" i="16"/>
  <c r="J20" i="16"/>
  <c r="K20" i="16" s="1"/>
  <c r="M20" i="16" s="1"/>
  <c r="K68" i="16" l="1"/>
  <c r="M68" i="16" s="1"/>
  <c r="K113" i="16"/>
  <c r="M113" i="16" s="1"/>
  <c r="K174" i="16"/>
  <c r="M174" i="16" s="1"/>
  <c r="K114" i="16"/>
  <c r="M114" i="16" s="1"/>
  <c r="K159" i="16"/>
  <c r="M159" i="16" s="1"/>
  <c r="K200" i="16"/>
  <c r="M200" i="16" s="1"/>
  <c r="K208" i="16"/>
  <c r="M208" i="16" s="1"/>
  <c r="K226" i="16"/>
  <c r="M226" i="16" s="1"/>
  <c r="K234" i="16"/>
  <c r="M234" i="16" s="1"/>
  <c r="K121" i="16"/>
  <c r="M121" i="16" s="1"/>
  <c r="K105" i="16"/>
  <c r="M105" i="16" s="1"/>
  <c r="K172" i="16"/>
  <c r="M172" i="16" s="1"/>
  <c r="K228" i="16"/>
  <c r="M228" i="16" s="1"/>
  <c r="K271" i="16"/>
  <c r="M271" i="16" s="1"/>
  <c r="K346" i="16"/>
  <c r="M346" i="16" s="1"/>
  <c r="K325" i="16"/>
  <c r="M325" i="16" s="1"/>
  <c r="K311" i="16"/>
  <c r="M311" i="16" s="1"/>
  <c r="K488" i="16"/>
  <c r="M488" i="16" s="1"/>
  <c r="K480" i="16"/>
  <c r="M480" i="16" s="1"/>
  <c r="K529" i="16"/>
  <c r="M529" i="16" s="1"/>
  <c r="K537" i="16"/>
  <c r="M537" i="16" s="1"/>
  <c r="K555" i="16"/>
  <c r="M555" i="16" s="1"/>
  <c r="K559" i="16"/>
  <c r="M559" i="16" s="1"/>
  <c r="K563" i="16"/>
  <c r="M563" i="16" s="1"/>
  <c r="K567" i="16"/>
  <c r="M567" i="16" s="1"/>
  <c r="K571" i="16"/>
  <c r="M571" i="16" s="1"/>
  <c r="K575" i="16"/>
  <c r="M575" i="16" s="1"/>
  <c r="K579" i="16"/>
  <c r="M579" i="16" s="1"/>
  <c r="K583" i="16"/>
  <c r="M583" i="16" s="1"/>
  <c r="K587" i="16"/>
  <c r="M587" i="16" s="1"/>
  <c r="K591" i="16"/>
  <c r="M591" i="16" s="1"/>
  <c r="K595" i="16"/>
  <c r="M595" i="16" s="1"/>
  <c r="K599" i="16"/>
  <c r="M599" i="16" s="1"/>
  <c r="K603" i="16"/>
  <c r="M603" i="16" s="1"/>
  <c r="K607" i="16"/>
  <c r="M607" i="16" s="1"/>
  <c r="K611" i="16"/>
  <c r="M611" i="16" s="1"/>
  <c r="K615" i="16"/>
  <c r="M615" i="16" s="1"/>
  <c r="K619" i="16"/>
  <c r="M619" i="16" s="1"/>
  <c r="K350" i="16"/>
  <c r="M350" i="16" s="1"/>
  <c r="K545" i="16"/>
  <c r="M545" i="16" s="1"/>
  <c r="K632" i="16"/>
  <c r="M632" i="16" s="1"/>
  <c r="K636" i="16"/>
  <c r="M636" i="16" s="1"/>
  <c r="K640" i="16"/>
  <c r="M640" i="16" s="1"/>
  <c r="K644" i="16"/>
  <c r="M644" i="16" s="1"/>
  <c r="K648" i="16"/>
  <c r="M648" i="16" s="1"/>
  <c r="K652" i="16"/>
  <c r="M652" i="16" s="1"/>
  <c r="K656" i="16"/>
  <c r="M656" i="16" s="1"/>
  <c r="K660" i="16"/>
  <c r="M660" i="16" s="1"/>
  <c r="K664" i="16"/>
  <c r="M664" i="16" s="1"/>
  <c r="K668" i="16"/>
  <c r="M668" i="16" s="1"/>
  <c r="K672" i="16"/>
  <c r="M672" i="16" s="1"/>
  <c r="K676" i="16"/>
  <c r="M676" i="16" s="1"/>
  <c r="K680" i="16"/>
  <c r="M680" i="16" s="1"/>
  <c r="K684" i="16"/>
  <c r="M684" i="16" s="1"/>
  <c r="K688" i="16"/>
  <c r="M688" i="16" s="1"/>
  <c r="K692" i="16"/>
  <c r="M692" i="16" s="1"/>
  <c r="K696" i="16"/>
  <c r="M696" i="16" s="1"/>
  <c r="K700" i="16"/>
  <c r="M700" i="16" s="1"/>
  <c r="K704" i="16"/>
  <c r="M704" i="16" s="1"/>
  <c r="K708" i="16"/>
  <c r="M708" i="16" s="1"/>
  <c r="K712" i="16"/>
  <c r="M712" i="16" s="1"/>
  <c r="K716" i="16"/>
  <c r="M716" i="16" s="1"/>
  <c r="K720" i="16"/>
  <c r="M720" i="16" s="1"/>
  <c r="K724" i="16"/>
  <c r="M724" i="16" s="1"/>
  <c r="K728" i="16"/>
  <c r="M728" i="16" s="1"/>
  <c r="K732" i="16"/>
  <c r="M732" i="16" s="1"/>
  <c r="K736" i="16"/>
  <c r="M736" i="16" s="1"/>
  <c r="K740" i="16"/>
  <c r="M740" i="16" s="1"/>
  <c r="K744" i="16"/>
  <c r="M744" i="16" s="1"/>
  <c r="K748" i="16"/>
  <c r="M748" i="16" s="1"/>
  <c r="K752" i="16"/>
  <c r="M752" i="16" s="1"/>
  <c r="K936" i="16"/>
  <c r="M936" i="16" s="1"/>
  <c r="K1065" i="16"/>
  <c r="M1065" i="16" s="1"/>
  <c r="K928" i="16"/>
  <c r="M928" i="16" s="1"/>
  <c r="K952" i="16"/>
  <c r="M952" i="16" s="1"/>
  <c r="K1035" i="16"/>
  <c r="M1035" i="16" s="1"/>
  <c r="K1081" i="16"/>
  <c r="M1081" i="16" s="1"/>
  <c r="K944" i="16"/>
  <c r="M944" i="16" s="1"/>
  <c r="K995" i="16"/>
  <c r="M995" i="16" s="1"/>
  <c r="K1073" i="16"/>
  <c r="M1073" i="16" s="1"/>
  <c r="K1152" i="16"/>
  <c r="M1152" i="16" s="1"/>
  <c r="K1288" i="16"/>
  <c r="M1288" i="16" s="1"/>
  <c r="K1304" i="16"/>
  <c r="M1304" i="16" s="1"/>
  <c r="K1244" i="16"/>
  <c r="M1244" i="16" s="1"/>
  <c r="K1205" i="16"/>
  <c r="M1205" i="16" s="1"/>
  <c r="K1428" i="16"/>
  <c r="M1428" i="16" s="1"/>
  <c r="K1544" i="16"/>
  <c r="M1544" i="16" s="1"/>
  <c r="K1513" i="16"/>
  <c r="M1513" i="16" s="1"/>
  <c r="K1576" i="16"/>
  <c r="M1576" i="16" s="1"/>
  <c r="K1489" i="16"/>
  <c r="M1489" i="16" s="1"/>
  <c r="K1760" i="16"/>
  <c r="M1760" i="16" s="1"/>
  <c r="K1768" i="16"/>
  <c r="M1768" i="16" s="1"/>
  <c r="K1776" i="16"/>
  <c r="M1776" i="16" s="1"/>
  <c r="K1784" i="16"/>
  <c r="M1784" i="16" s="1"/>
  <c r="K1792" i="16"/>
  <c r="M1792" i="16" s="1"/>
  <c r="K1800" i="16"/>
  <c r="M1800" i="16" s="1"/>
  <c r="K40" i="16"/>
  <c r="M40" i="16" s="1"/>
  <c r="K106" i="16"/>
  <c r="M106" i="16" s="1"/>
  <c r="K173" i="16"/>
  <c r="M173" i="16" s="1"/>
  <c r="K176" i="16"/>
  <c r="M176" i="16" s="1"/>
  <c r="K204" i="16"/>
  <c r="M204" i="16" s="1"/>
  <c r="K212" i="16"/>
  <c r="M212" i="16" s="1"/>
  <c r="K230" i="16"/>
  <c r="M230" i="16" s="1"/>
  <c r="K241" i="16"/>
  <c r="M241" i="16" s="1"/>
  <c r="K224" i="16"/>
  <c r="M224" i="16" s="1"/>
  <c r="K232" i="16"/>
  <c r="M232" i="16" s="1"/>
  <c r="K132" i="16"/>
  <c r="M132" i="16" s="1"/>
  <c r="K286" i="16"/>
  <c r="M286" i="16" s="1"/>
  <c r="K327" i="16"/>
  <c r="M327" i="16" s="1"/>
  <c r="K383" i="16"/>
  <c r="M383" i="16" s="1"/>
  <c r="K302" i="16"/>
  <c r="M302" i="16" s="1"/>
  <c r="K379" i="16"/>
  <c r="M379" i="16" s="1"/>
  <c r="K161" i="16"/>
  <c r="M161" i="16" s="1"/>
  <c r="K445" i="16"/>
  <c r="M445" i="16" s="1"/>
  <c r="K505" i="16"/>
  <c r="M505" i="16" s="1"/>
  <c r="K476" i="16"/>
  <c r="M476" i="16" s="1"/>
  <c r="K557" i="16"/>
  <c r="M557" i="16" s="1"/>
  <c r="K561" i="16"/>
  <c r="M561" i="16" s="1"/>
  <c r="K565" i="16"/>
  <c r="M565" i="16" s="1"/>
  <c r="K569" i="16"/>
  <c r="M569" i="16" s="1"/>
  <c r="K573" i="16"/>
  <c r="M573" i="16" s="1"/>
  <c r="K577" i="16"/>
  <c r="M577" i="16" s="1"/>
  <c r="K581" i="16"/>
  <c r="M581" i="16" s="1"/>
  <c r="K585" i="16"/>
  <c r="M585" i="16" s="1"/>
  <c r="K589" i="16"/>
  <c r="M589" i="16" s="1"/>
  <c r="K593" i="16"/>
  <c r="M593" i="16" s="1"/>
  <c r="K597" i="16"/>
  <c r="M597" i="16" s="1"/>
  <c r="K601" i="16"/>
  <c r="M601" i="16" s="1"/>
  <c r="K605" i="16"/>
  <c r="M605" i="16" s="1"/>
  <c r="K609" i="16"/>
  <c r="M609" i="16" s="1"/>
  <c r="K613" i="16"/>
  <c r="M613" i="16" s="1"/>
  <c r="K617" i="16"/>
  <c r="M617" i="16" s="1"/>
  <c r="K779" i="16"/>
  <c r="M779" i="16" s="1"/>
  <c r="K762" i="16"/>
  <c r="M762" i="16" s="1"/>
  <c r="K634" i="16"/>
  <c r="M634" i="16" s="1"/>
  <c r="K638" i="16"/>
  <c r="M638" i="16" s="1"/>
  <c r="K642" i="16"/>
  <c r="M642" i="16" s="1"/>
  <c r="K646" i="16"/>
  <c r="M646" i="16" s="1"/>
  <c r="K650" i="16"/>
  <c r="M650" i="16" s="1"/>
  <c r="K654" i="16"/>
  <c r="M654" i="16" s="1"/>
  <c r="K658" i="16"/>
  <c r="M658" i="16" s="1"/>
  <c r="K662" i="16"/>
  <c r="M662" i="16" s="1"/>
  <c r="K666" i="16"/>
  <c r="M666" i="16" s="1"/>
  <c r="K670" i="16"/>
  <c r="M670" i="16" s="1"/>
  <c r="K674" i="16"/>
  <c r="M674" i="16" s="1"/>
  <c r="K678" i="16"/>
  <c r="M678" i="16" s="1"/>
  <c r="K682" i="16"/>
  <c r="M682" i="16" s="1"/>
  <c r="K686" i="16"/>
  <c r="M686" i="16" s="1"/>
  <c r="K690" i="16"/>
  <c r="M690" i="16" s="1"/>
  <c r="K694" i="16"/>
  <c r="M694" i="16" s="1"/>
  <c r="K698" i="16"/>
  <c r="M698" i="16" s="1"/>
  <c r="K702" i="16"/>
  <c r="M702" i="16" s="1"/>
  <c r="K706" i="16"/>
  <c r="M706" i="16" s="1"/>
  <c r="K710" i="16"/>
  <c r="M710" i="16" s="1"/>
  <c r="K714" i="16"/>
  <c r="M714" i="16" s="1"/>
  <c r="K718" i="16"/>
  <c r="M718" i="16" s="1"/>
  <c r="K722" i="16"/>
  <c r="M722" i="16" s="1"/>
  <c r="K726" i="16"/>
  <c r="M726" i="16" s="1"/>
  <c r="K730" i="16"/>
  <c r="M730" i="16" s="1"/>
  <c r="K734" i="16"/>
  <c r="M734" i="16" s="1"/>
  <c r="K738" i="16"/>
  <c r="M738" i="16" s="1"/>
  <c r="K742" i="16"/>
  <c r="M742" i="16" s="1"/>
  <c r="K746" i="16"/>
  <c r="M746" i="16" s="1"/>
  <c r="K750" i="16"/>
  <c r="M750" i="16" s="1"/>
  <c r="K754" i="16"/>
  <c r="M754" i="16" s="1"/>
  <c r="K987" i="16"/>
  <c r="M987" i="16" s="1"/>
  <c r="K1157" i="16"/>
  <c r="M1157" i="16" s="1"/>
  <c r="K920" i="16"/>
  <c r="M920" i="16" s="1"/>
  <c r="K1003" i="16"/>
  <c r="M1003" i="16" s="1"/>
  <c r="K976" i="16"/>
  <c r="M976" i="16" s="1"/>
  <c r="K1027" i="16"/>
  <c r="M1027" i="16" s="1"/>
  <c r="K1228" i="16"/>
  <c r="M1228" i="16" s="1"/>
  <c r="K1248" i="16"/>
  <c r="M1248" i="16" s="1"/>
  <c r="K1279" i="16"/>
  <c r="M1279" i="16" s="1"/>
  <c r="K1296" i="16"/>
  <c r="M1296" i="16" s="1"/>
  <c r="K1312" i="16"/>
  <c r="M1312" i="16" s="1"/>
  <c r="K1043" i="16"/>
  <c r="M1043" i="16" s="1"/>
  <c r="K1202" i="16"/>
  <c r="M1202" i="16" s="1"/>
  <c r="K1261" i="16"/>
  <c r="M1261" i="16" s="1"/>
  <c r="K1011" i="16"/>
  <c r="M1011" i="16" s="1"/>
  <c r="K1436" i="16"/>
  <c r="M1436" i="16" s="1"/>
  <c r="K1560" i="16"/>
  <c r="M1560" i="16" s="1"/>
  <c r="K1497" i="16"/>
  <c r="M1497" i="16" s="1"/>
  <c r="K1528" i="16"/>
  <c r="M1528" i="16" s="1"/>
  <c r="K1505" i="16"/>
  <c r="M1505" i="16" s="1"/>
  <c r="K1764" i="16"/>
  <c r="M1764" i="16" s="1"/>
  <c r="K1772" i="16"/>
  <c r="M1772" i="16" s="1"/>
  <c r="K1780" i="16"/>
  <c r="M1780" i="16" s="1"/>
  <c r="K1788" i="16"/>
  <c r="M1788" i="16" s="1"/>
  <c r="K1796" i="16"/>
  <c r="M1796" i="16" s="1"/>
</calcChain>
</file>

<file path=xl/comments1.xml><?xml version="1.0" encoding="utf-8"?>
<comments xmlns="http://schemas.openxmlformats.org/spreadsheetml/2006/main">
  <authors>
    <author>Tommy_Phan</author>
  </authors>
  <commentList>
    <comment ref="C5" authorId="0" shapeId="0">
      <text>
        <r>
          <rPr>
            <b/>
            <sz val="9"/>
            <color indexed="8"/>
            <rFont val="Tahoma"/>
            <family val="2"/>
          </rPr>
          <t>Tommy_Phan:</t>
        </r>
        <r>
          <rPr>
            <sz val="9"/>
            <color indexed="8"/>
            <rFont val="Tahoma"/>
            <family val="2"/>
          </rPr>
          <t xml:space="preserve">
</t>
        </r>
      </text>
    </comment>
  </commentList>
</comments>
</file>

<file path=xl/sharedStrings.xml><?xml version="1.0" encoding="utf-8"?>
<sst xmlns="http://schemas.openxmlformats.org/spreadsheetml/2006/main" count="6223" uniqueCount="5414">
  <si>
    <t>Chưa bao gồm vật tư chuyên dụng dùng để can thiệp: bóng nong, bộ bơm áp lực, stent, các vật liệu nút mạch, các vi ống thông, vi dây dẫn, các vòng xoắn kim loại.</t>
  </si>
  <si>
    <t>56</t>
  </si>
  <si>
    <t>Chụp và can thiệp mạch chủ bụng hoặc ngực và mạch chi dưới C-Arm</t>
  </si>
  <si>
    <t>57</t>
  </si>
  <si>
    <t>04C1.2.6.48</t>
  </si>
  <si>
    <t>Chụp, nút dị dạng và can thiệp các bệnh lý mạch thần kinh dưới DSA</t>
  </si>
  <si>
    <t>Chưa bao gồm vật tư chuyên dụng dùng để can thiệp: bóng nong, bộ bơm áp lực, stent, các vật liệu nút mạch, các vi ống thông, vi dây dẫn, các vòng xoắn kim loại, dụng cụ lấy dị vật, hút huyết khối.</t>
  </si>
  <si>
    <t>Chưa bao gồm vật tư chuyên dụng dùng để can thiệp: bóng nong, bộ bơm áp lực, stent, keo nút mạch, các vật liệu nút mạch, các vi ống thông, vi dây dẫn, các vòng xoắn kim loại, dụng cụ lấy dị vật, hút huyết khối.</t>
  </si>
  <si>
    <t>58</t>
  </si>
  <si>
    <t>04C1.2.6.47</t>
  </si>
  <si>
    <t>Can thiệp đường  mạch máu cho các tạng dưới DSA</t>
  </si>
  <si>
    <t>Chưa bao gồm vật tư chuyên dụng dùng để can thiệp: bóng nong,  bộ bơm áp lực, stent, các vật liệu nút mạch, các vi ống thông, vi dây dẫn, các vòng xoắn kim loại.</t>
  </si>
  <si>
    <t>59</t>
  </si>
  <si>
    <t>04C1.2.6.50</t>
  </si>
  <si>
    <t>Can thiệp vào lòng mạch trực tiếp qua da (đặt cổng truyền hóa chất, đốt giãn tĩnh mạch, sinh thiết trong lòng mạch) hoặc mở thông dạ dày qua da, dẫn lưu các ổ áp xe và tạng ổ bụng dưới DSA.</t>
  </si>
  <si>
    <t>Chưa bao gồm kim chọc, stent, các sonde dẫn, các dây dẫn, ống thông, buồng truyền hóa chất, rọ lấy sỏi.</t>
  </si>
  <si>
    <t>Chưa bao gồm kim chọc, stent, các sonde dẫn, các dây dẫn, dây đốt, ống thông, buồng truyền hóa chất, rọ lấy sỏi.</t>
  </si>
  <si>
    <t>60</t>
  </si>
  <si>
    <t xml:space="preserve">Can thiệp khác dưới hướng dẫn của CT Scanner </t>
  </si>
  <si>
    <t>Chưa bao gồm ống dẫn lưu.</t>
  </si>
  <si>
    <t>61</t>
  </si>
  <si>
    <t>Dẫn lưu, nong đặt Stent, lấy dị vật đường mật hoặc đặt sonde JJ qua da  dưới DSA</t>
  </si>
  <si>
    <t>Chưa bao gồm kim chọc, bóng nong, bộ nong, stent, các sonde dẫn, các dây dẫn, ống thông, rọ lấy dị vật.</t>
  </si>
  <si>
    <t>62</t>
  </si>
  <si>
    <t>03C2.1.56</t>
  </si>
  <si>
    <t>Đốt sóng cao tần hoặcvi sóng  điều trị u gan dưới hướng dẫn của CT scanner</t>
  </si>
  <si>
    <t>Chưa bao gồm đốt sóng cao tần và dây dẫn tín hiệu.</t>
  </si>
  <si>
    <t>63</t>
  </si>
  <si>
    <t>03C2.1.57</t>
  </si>
  <si>
    <t>Đốt sóng cao tần hoặc vi sóng  điều trị u gan dưới hướng dẫn của siêu âm</t>
  </si>
  <si>
    <t>Chưa bao gồm kim đốt sóng cao tần và dây dẫn tín hiệu.</t>
  </si>
  <si>
    <t>64</t>
  </si>
  <si>
    <t>04C1.2.6.49</t>
  </si>
  <si>
    <t>Điều trị các tổn thương xương, khớp, cột sống và các tạng dưới DSA (đổ xi măng cột sống, điều trị các khối u tạng và giả u xương...)</t>
  </si>
  <si>
    <t>Chưa bao gồm vật tư tiêu hao: kim chọc, xi măng, các vật liệu bơm, chất gây tắc.</t>
  </si>
  <si>
    <t>65</t>
  </si>
  <si>
    <t>03C4.2.5.2</t>
  </si>
  <si>
    <t>Chụp cộng hưởng từ (MRI) có thuốc cản quang</t>
  </si>
  <si>
    <t>66</t>
  </si>
  <si>
    <t>03C4.2.5.1</t>
  </si>
  <si>
    <t>Chụp cộng hưởng từ (MRI) không có thuốc cản quang</t>
  </si>
  <si>
    <t>67</t>
  </si>
  <si>
    <t>Chụp cộng hưởng từ gan với chất tương phản đặc hiệu mô</t>
  </si>
  <si>
    <t>68</t>
  </si>
  <si>
    <t>Chụp cộng hưởng từ tưới máu - phổ - chức năng</t>
  </si>
  <si>
    <t>V</t>
  </si>
  <si>
    <t>Một số kỹ thuật khác</t>
  </si>
  <si>
    <t>69</t>
  </si>
  <si>
    <t>Đo mật độ xương 1 vị trí</t>
  </si>
  <si>
    <t>Bằng phương pháp DEXA</t>
  </si>
  <si>
    <t>70</t>
  </si>
  <si>
    <t>Đo mật độ xương 2 vị trí</t>
  </si>
  <si>
    <t xml:space="preserve">Đo mật độ xương </t>
  </si>
  <si>
    <t>Bằng phương pháp siêu âm</t>
  </si>
  <si>
    <t>CÁC THỦ THUẬT VÀ DỊCH VỤ NỘI SOI</t>
  </si>
  <si>
    <t>71</t>
  </si>
  <si>
    <t>Bơm rửa khoang màng phổi</t>
  </si>
  <si>
    <t>72</t>
  </si>
  <si>
    <t>03C1.51</t>
  </si>
  <si>
    <t>Bơm rửa niệu quản sau tán sỏi (ngoài cơ thể)</t>
  </si>
  <si>
    <t>73</t>
  </si>
  <si>
    <t>Bơm streptokinase vào khoang màng phổi</t>
  </si>
  <si>
    <t>74</t>
  </si>
  <si>
    <t>04C2.108</t>
  </si>
  <si>
    <t>Cấp cứu ngừng tuần hoàn</t>
  </si>
  <si>
    <t>Bao gồm cả bóng dùng nhiều lần.</t>
  </si>
  <si>
    <t>75</t>
  </si>
  <si>
    <t>04C3.1.142</t>
  </si>
  <si>
    <t>Cắt chỉ</t>
  </si>
  <si>
    <t>Chỉ áp dụng với người bệnh ngoại trú.</t>
  </si>
  <si>
    <t>76</t>
  </si>
  <si>
    <t>Chăm sóc da cho người bệnh dị ứng thuốc nặng</t>
  </si>
  <si>
    <t>Áp dụng với người bệnh hội chứng Lyell, Steven Johnson.</t>
  </si>
  <si>
    <t>77</t>
  </si>
  <si>
    <t>04C2.69</t>
  </si>
  <si>
    <t xml:space="preserve">Chọc dò màng bụng hoặc màng phổi </t>
  </si>
  <si>
    <t>78</t>
  </si>
  <si>
    <t>04C2.112</t>
  </si>
  <si>
    <t>Chọc tháo dịch màng bụng hoặc màng phổi dưới hướng dẫn của siêu âm</t>
  </si>
  <si>
    <t>79</t>
  </si>
  <si>
    <t>04C2.71</t>
  </si>
  <si>
    <t>Chọc hút khí màng phổi</t>
  </si>
  <si>
    <t>80</t>
  </si>
  <si>
    <t>04C2.70</t>
  </si>
  <si>
    <t>Chọc rửa màng phổi</t>
  </si>
  <si>
    <t>81</t>
  </si>
  <si>
    <t>03C1.4</t>
  </si>
  <si>
    <t>Chọc dò màng tim</t>
  </si>
  <si>
    <t>82</t>
  </si>
  <si>
    <t>03C1.74</t>
  </si>
  <si>
    <t>Chọc dò sinh thiết vú dưới siêu âm</t>
  </si>
  <si>
    <t>Trường hợp dùng bơm kim thông thường để chọc hút.</t>
  </si>
  <si>
    <t>Áp dụng với trường hợp dùng bơm kim thông thường để chọc hút.</t>
  </si>
  <si>
    <t>83</t>
  </si>
  <si>
    <t>03C1.1</t>
  </si>
  <si>
    <t>Chọc dò tuỷ sống</t>
  </si>
  <si>
    <t>Chưa bao gồm kim chọc dò.</t>
  </si>
  <si>
    <t>84</t>
  </si>
  <si>
    <t>Chọc hút dịch điều trị u nang giáp</t>
  </si>
  <si>
    <t>85</t>
  </si>
  <si>
    <t>Chọc hút dịch điều trị u nang giáp dưới hướng dẫn của siêu âm</t>
  </si>
  <si>
    <t>86</t>
  </si>
  <si>
    <t>04C2.67</t>
  </si>
  <si>
    <t xml:space="preserve">Chọc hút hạch hoặc u </t>
  </si>
  <si>
    <t>87</t>
  </si>
  <si>
    <t>04C2.121</t>
  </si>
  <si>
    <t xml:space="preserve">Chọc hút hạch hoặc u hoặc áp xe hoặc các tổn thương khác dưới hướng dẫn của siêu âm </t>
  </si>
  <si>
    <t>88</t>
  </si>
  <si>
    <t>04C2.122</t>
  </si>
  <si>
    <t>Chọc hút hạch hoặc u hoặc áp xe hoặc các tổn thương khác dưới hướng dẫn của cắt lớp vi tính</t>
  </si>
  <si>
    <t>Chưa bao gồm thuốc cản quang nếu có sử dụng.</t>
  </si>
  <si>
    <t>89</t>
  </si>
  <si>
    <t>04C2.68</t>
  </si>
  <si>
    <t xml:space="preserve">Chọc hút tế bào tuyến giáp </t>
  </si>
  <si>
    <t>90</t>
  </si>
  <si>
    <t>04C2.111</t>
  </si>
  <si>
    <t>Chọc hút tế bào tuyến giáp dưới hướng dẫn của siêu âm</t>
  </si>
  <si>
    <t>91</t>
  </si>
  <si>
    <t>04C2.115</t>
  </si>
  <si>
    <t>Chọc hút tủy làm tủy đồ</t>
  </si>
  <si>
    <t>Bao gồm cả kim chọc hút tủy dùng nhiều lần.</t>
  </si>
  <si>
    <t>92</t>
  </si>
  <si>
    <t>04C2.114</t>
  </si>
  <si>
    <t xml:space="preserve">Chọc hút tủy làm tủy đồ </t>
  </si>
  <si>
    <t>Chưa bao gồm kim chọc hút tủy. Kim chọc hút tủy tính theo thực tế sử dụng.</t>
  </si>
  <si>
    <t>93</t>
  </si>
  <si>
    <t>Chọc hút tủy làm tủy đồ (sử dụng máy khoan cầm tay)</t>
  </si>
  <si>
    <t>94</t>
  </si>
  <si>
    <t>04C2.98</t>
  </si>
  <si>
    <t>Dẫn lưu màng phổi tối thiểu</t>
  </si>
  <si>
    <t>95</t>
  </si>
  <si>
    <t>Dẫn lưu màng phổi, ổ áp xe phổi dưới hướng dẫn của siêu âm</t>
  </si>
  <si>
    <t>96</t>
  </si>
  <si>
    <t>Dẫn lưu màng phổi, ổ áp xe phổi dưới hướng dẫn của chụp cắt lớp vi tính</t>
  </si>
  <si>
    <t>97</t>
  </si>
  <si>
    <t>03C1.58</t>
  </si>
  <si>
    <t>Đặt catheter động mạch quay</t>
  </si>
  <si>
    <t>98</t>
  </si>
  <si>
    <t>03C1.59</t>
  </si>
  <si>
    <t>Đặt catheter động mạch theo dõi huyết áp liên tục</t>
  </si>
  <si>
    <t>99</t>
  </si>
  <si>
    <t>03C1.57</t>
  </si>
  <si>
    <t>Đặt catheter tĩnh mạch trung tâm một nòng</t>
  </si>
  <si>
    <t>100</t>
  </si>
  <si>
    <t>04C2.104</t>
  </si>
  <si>
    <t>Đặt catheter tĩnh mạch trung tâm nhiều nòng</t>
  </si>
  <si>
    <t>101</t>
  </si>
  <si>
    <t>04C2.103</t>
  </si>
  <si>
    <t xml:space="preserve">Đặt ống thông tĩnh mạch bằng catheter 2 nòng </t>
  </si>
  <si>
    <t>Chỉ áp dụng với trường hợp lọc máu.</t>
  </si>
  <si>
    <t>102</t>
  </si>
  <si>
    <t>Đặt catheter hai nòng có cuff, tạo đường hầm để lọc máu</t>
  </si>
  <si>
    <t>04C2.106</t>
  </si>
  <si>
    <t>Đặt nội khí quản</t>
  </si>
  <si>
    <t>103</t>
  </si>
  <si>
    <t xml:space="preserve">Đặt sonde dạ dày </t>
  </si>
  <si>
    <t>104</t>
  </si>
  <si>
    <t>03C1.52</t>
  </si>
  <si>
    <t xml:space="preserve">Đặt sonde JJ niệu quản </t>
  </si>
  <si>
    <t>Chưa bao gồm Sonde JJ.</t>
  </si>
  <si>
    <t>105</t>
  </si>
  <si>
    <t>03C1.32</t>
  </si>
  <si>
    <t>Đặt stent thực quản qua nội soi</t>
  </si>
  <si>
    <t>Chưa bao gồm stent.</t>
  </si>
  <si>
    <t>106</t>
  </si>
  <si>
    <t xml:space="preserve">Điều trị rung nhĩ bằng năng lượng sóng tần số radio sử dụng hệ thống lập bản đồ ba chiều giải phẫu - điện học các buồng tim </t>
  </si>
  <si>
    <t>Chưa bao gồm bộ dụng cụ điều trị rối loạn nhịp tim có sử dụng hệ thống lập bản đồ ba chiều giải phẫu - điện học các buồng tim.</t>
  </si>
  <si>
    <t>107</t>
  </si>
  <si>
    <t xml:space="preserve">Điều trị suy tĩnh mạch bằng Laser nội mạch </t>
  </si>
  <si>
    <t>Chưa bao gồm bộ dụng cụ mở mạch máu và ống thông điều trị laser.</t>
  </si>
  <si>
    <t>108</t>
  </si>
  <si>
    <t>Điều trị suy tĩnh mạch bằng năng lượng sóng tần số radio</t>
  </si>
  <si>
    <t>Chưa bao gồm bộ dụng cụ mở mạch máu và ống thông điều trị RF.</t>
  </si>
  <si>
    <t>109</t>
  </si>
  <si>
    <t>Gây dính màng phổi bằng thuốc hoặc hóa chất qua ống dẫn lưu màng phổi</t>
  </si>
  <si>
    <t>Chưa bao gồm thuốc, hóa chất.</t>
  </si>
  <si>
    <t>Chưa bao gồm thuốc hoặc hóa chất gây dính màng phổi.</t>
  </si>
  <si>
    <t>110</t>
  </si>
  <si>
    <t>03C1.56</t>
  </si>
  <si>
    <t>Hấp thụ phân tử liên tục điều trị suy gan cấp nặng</t>
  </si>
  <si>
    <t xml:space="preserve">Chưa bao gồm hệ thống quả lọc và dịch lọc. </t>
  </si>
  <si>
    <t>111</t>
  </si>
  <si>
    <t>Hút dẫn lưu khoang màng phổi bằng máy hút áp lực âm liên tục</t>
  </si>
  <si>
    <t>112</t>
  </si>
  <si>
    <t>Hút dịch khớp</t>
  </si>
  <si>
    <t>113</t>
  </si>
  <si>
    <t>Hút dịch khớp dưới hướng dẫn của siêu âm</t>
  </si>
  <si>
    <t>114</t>
  </si>
  <si>
    <t>Hút đờm</t>
  </si>
  <si>
    <t>115</t>
  </si>
  <si>
    <t>04C2.119</t>
  </si>
  <si>
    <t xml:space="preserve">Lấy sỏi niệu quản qua nội soi </t>
  </si>
  <si>
    <t>Chưa bao gồm sonde niệu quản và dây dẫn Guide wire.</t>
  </si>
  <si>
    <t>116</t>
  </si>
  <si>
    <t>04C2.79</t>
  </si>
  <si>
    <t>Lọc màng bụng chu kỳ (CAPD)</t>
  </si>
  <si>
    <t>117</t>
  </si>
  <si>
    <t>04C2.78</t>
  </si>
  <si>
    <t>Lọc màng bụng liên tục 24 giờ bằng máy (thẩm phân phúc mạc)</t>
  </si>
  <si>
    <t>118</t>
  </si>
  <si>
    <t>03C1.71</t>
  </si>
  <si>
    <t>Lọc máu liên tục  (01 lần)</t>
  </si>
  <si>
    <t>Chưa bao gồm quả lọc, bộ dây dẫn và dịch lọc.</t>
  </si>
  <si>
    <t>119</t>
  </si>
  <si>
    <t>03C1.72</t>
  </si>
  <si>
    <t>Lọc tách huyết tương  (01 lần)</t>
  </si>
  <si>
    <t>Chưa bao gồm quả lọc tách huyết tương, bộ dây dẫn và huyết tương đông lạnh hoặc dung dịch albumin.</t>
  </si>
  <si>
    <t>120</t>
  </si>
  <si>
    <t>04C2.99</t>
  </si>
  <si>
    <t>Mở khí quản</t>
  </si>
  <si>
    <t>121</t>
  </si>
  <si>
    <t>04C2.120</t>
  </si>
  <si>
    <t>Mở thông bàng quang (gây tê tại chỗ)</t>
  </si>
  <si>
    <t>122</t>
  </si>
  <si>
    <t>Nghiệm pháp hồi phục phế quản với thuốc giãn phế quản</t>
  </si>
  <si>
    <t>123</t>
  </si>
  <si>
    <t>03C1.39</t>
  </si>
  <si>
    <t>Nội soi lồng ngực</t>
  </si>
  <si>
    <t>124</t>
  </si>
  <si>
    <t>Nội soi màng phổi, gây dính bằng thuốc hoặc hóa chất</t>
  </si>
  <si>
    <t>125</t>
  </si>
  <si>
    <t>Nội soi màng phổi, sinh thiết màng phổi</t>
  </si>
  <si>
    <t>126</t>
  </si>
  <si>
    <t>03C1.45</t>
  </si>
  <si>
    <t>Niệu dòng đồ</t>
  </si>
  <si>
    <t>127</t>
  </si>
  <si>
    <t>Nội soi phế quản dưới gây mê có sinh thiết</t>
  </si>
  <si>
    <t>128</t>
  </si>
  <si>
    <t>Nội soi phế quản dưới gây mê không sinh thiết</t>
  </si>
  <si>
    <t>129</t>
  </si>
  <si>
    <t>Nội soi phế quản dưới gây mê lấy dị vật phế quản</t>
  </si>
  <si>
    <t>130</t>
  </si>
  <si>
    <t>04C2.96</t>
  </si>
  <si>
    <t>Nội soi phế quản ống mềm gây tê</t>
  </si>
  <si>
    <t>131</t>
  </si>
  <si>
    <t>04C2.116</t>
  </si>
  <si>
    <t>Nội soi phế quản ống mềm gây tê có sinh thiết</t>
  </si>
  <si>
    <t>132</t>
  </si>
  <si>
    <t>04C2.117</t>
  </si>
  <si>
    <t>Nội soi phế quản ống mềm gây tê lấy dị vật</t>
  </si>
  <si>
    <t>133</t>
  </si>
  <si>
    <t>Nội soi phế quản ống mềm: cắt đốt u, sẹo nội phế quản bằng điện đông cao tần</t>
  </si>
  <si>
    <t>134</t>
  </si>
  <si>
    <t>04C2.88</t>
  </si>
  <si>
    <t>Đã bao gồm chi phí Test HP</t>
  </si>
  <si>
    <t xml:space="preserve">Nội soi dạ dày làm Clo test   </t>
  </si>
  <si>
    <t>135</t>
  </si>
  <si>
    <t>Nội soi thực quản-dạ dày- tá tràng ống mềm không sinh thiết</t>
  </si>
  <si>
    <t>136</t>
  </si>
  <si>
    <t>04C2.90</t>
  </si>
  <si>
    <t xml:space="preserve">Nội soi đại trực tràng ống mềm có sinh thiết </t>
  </si>
  <si>
    <t>137</t>
  </si>
  <si>
    <t>04C2.89</t>
  </si>
  <si>
    <t>Nội soi đại trực tràng ống mềm không sinh thiết</t>
  </si>
  <si>
    <t>138</t>
  </si>
  <si>
    <t>04C2.92</t>
  </si>
  <si>
    <t>Nội soi trực tràng có sinh thiết</t>
  </si>
  <si>
    <t>139</t>
  </si>
  <si>
    <t>04C2.91</t>
  </si>
  <si>
    <t>Nội soi trực tràng ống mềm không sinh thiết</t>
  </si>
  <si>
    <t>140</t>
  </si>
  <si>
    <t>03C1.25</t>
  </si>
  <si>
    <t xml:space="preserve">Nội soi dạ dày can thiệp </t>
  </si>
  <si>
    <t>Chưa bao gồm thuốc cầm máu, dụng cụ cầm máu (clip, bộ thắt tĩnh mạch thực quản...)</t>
  </si>
  <si>
    <t>141</t>
  </si>
  <si>
    <t>03C4.2.4.2</t>
  </si>
  <si>
    <t>Nội soi mật tuỵ ngược dòng (ERCP)</t>
  </si>
  <si>
    <t>Chưa bao gồm dụng cụ can thiệp: stent, rọ lấy dị vật, dao cắt, bóng kéo, bóng nong.</t>
  </si>
  <si>
    <t>Chưa bao gồm dụng cụ can thiệp: stent, bộ tán sỏi cơ học, rọ lấy dị vật, dao cắt, bóng kéo, bóng nong.</t>
  </si>
  <si>
    <t>142</t>
  </si>
  <si>
    <t>04C2.85</t>
  </si>
  <si>
    <t>Nội soi ổ bụng</t>
  </si>
  <si>
    <t>143</t>
  </si>
  <si>
    <t>04C2.86</t>
  </si>
  <si>
    <t xml:space="preserve">Nội soi ổ bụng có sinh thiết </t>
  </si>
  <si>
    <t>144</t>
  </si>
  <si>
    <t>03C1.36</t>
  </si>
  <si>
    <t>Nội soi ống mật chủ</t>
  </si>
  <si>
    <t>145</t>
  </si>
  <si>
    <t>Nội soi siêu âm chẩn đoán</t>
  </si>
  <si>
    <t>146</t>
  </si>
  <si>
    <t>Nội soi siêu âm can thiệp - chọc hút tế bào khối u gan, tụy, u ổ bụng bằng kim nhỏ</t>
  </si>
  <si>
    <t>147</t>
  </si>
  <si>
    <t>03C1.40</t>
  </si>
  <si>
    <t xml:space="preserve">Nội soi tiết niệu có gây mê </t>
  </si>
  <si>
    <t>148</t>
  </si>
  <si>
    <t>04C2.101</t>
  </si>
  <si>
    <t xml:space="preserve">Nội soi bàng quang - Nội soi niệu quản </t>
  </si>
  <si>
    <t>Chưa bao gồm sonde JJ.</t>
  </si>
  <si>
    <t>149</t>
  </si>
  <si>
    <t>04C2.94</t>
  </si>
  <si>
    <t xml:space="preserve">Nội soi bàng quang có sinh thiết </t>
  </si>
  <si>
    <t>150</t>
  </si>
  <si>
    <t>04C2.93</t>
  </si>
  <si>
    <t>Nội soi bàng quang không sinh thiết</t>
  </si>
  <si>
    <t>151</t>
  </si>
  <si>
    <t>04C2.118</t>
  </si>
  <si>
    <t xml:space="preserve">Nội soi bàng quang điều trị đái dưỡng chấp </t>
  </si>
  <si>
    <t>152</t>
  </si>
  <si>
    <t>04C2.95</t>
  </si>
  <si>
    <t>Nội soi bàng quang và gắp dị vật hoặc lấy máu cục</t>
  </si>
  <si>
    <t>153</t>
  </si>
  <si>
    <t>Nối thông động - tĩnh mạch có dịch chuyển mạch</t>
  </si>
  <si>
    <t>154</t>
  </si>
  <si>
    <t xml:space="preserve">Nối thông động - tĩnh mạch sử dụng mạch nhân tạo </t>
  </si>
  <si>
    <t>Chưa bao gồm mạch nhân tạo.</t>
  </si>
  <si>
    <t>155</t>
  </si>
  <si>
    <t>Nối thông động- tĩnh mạch</t>
  </si>
  <si>
    <t>156</t>
  </si>
  <si>
    <t>04C2.74</t>
  </si>
  <si>
    <t>Nong niệu đạo và đặt thông đái</t>
  </si>
  <si>
    <t>157</t>
  </si>
  <si>
    <t>03C1.31</t>
  </si>
  <si>
    <t xml:space="preserve">Nong thực quản qua nội soi </t>
  </si>
  <si>
    <t>158</t>
  </si>
  <si>
    <t>04C2.73</t>
  </si>
  <si>
    <t>Rửa bàng quang</t>
  </si>
  <si>
    <t>Chưa bao gồm hóa chất.</t>
  </si>
  <si>
    <t>159</t>
  </si>
  <si>
    <t>03C1.5</t>
  </si>
  <si>
    <t>Rửa dạ dày</t>
  </si>
  <si>
    <t>160</t>
  </si>
  <si>
    <t>03C1.54</t>
  </si>
  <si>
    <t>Rửa dạ dày loại bỏ chất độc qua hệ thống kín</t>
  </si>
  <si>
    <t>161</t>
  </si>
  <si>
    <t>Rửa phổi toàn bộ</t>
  </si>
  <si>
    <t>162</t>
  </si>
  <si>
    <t>03C1.55</t>
  </si>
  <si>
    <t>Rửa ruột non toàn bộ loại bỏ chất độc qua đường tiêu hoá</t>
  </si>
  <si>
    <t>163</t>
  </si>
  <si>
    <t>Rút máu để điều trị</t>
  </si>
  <si>
    <t>164</t>
  </si>
  <si>
    <t>Rút ống dẫn lưu màng phổi, ống dẫn lưu ổ áp xe</t>
  </si>
  <si>
    <t>165</t>
  </si>
  <si>
    <t>Siêu âm can thiệp - Đặt ống thông dẫn lưu ổ áp xe</t>
  </si>
  <si>
    <t>Chưa bao gồm ống thông.</t>
  </si>
  <si>
    <t>166</t>
  </si>
  <si>
    <t>Siêu âm can thiệp điều trị áp xe hoặc u hoặc nang trong ổ bụng</t>
  </si>
  <si>
    <t>167</t>
  </si>
  <si>
    <t>03C1.21</t>
  </si>
  <si>
    <t xml:space="preserve">Sinh thiết cơ tim </t>
  </si>
  <si>
    <t>Chưa bao gồm bộ dụng cụ thông tim và chụp buồng tim, kim sinh thiết cơ tim.</t>
  </si>
  <si>
    <t>168</t>
  </si>
  <si>
    <t>04C2.80</t>
  </si>
  <si>
    <t>Sinh thiết da hoặc niêm mạc</t>
  </si>
  <si>
    <t>169</t>
  </si>
  <si>
    <t>Sinh thiết gan hoặc thận dưới hướng dẫn của siêu âm</t>
  </si>
  <si>
    <t>170</t>
  </si>
  <si>
    <t>Sinh thiết vú hoặc tổn thương khác dưới hướng dẫn của siêu âm</t>
  </si>
  <si>
    <t>171</t>
  </si>
  <si>
    <t>Sinh thiết phổi hoặc gan dưới hướng dẫn của cắt lớp vi tính</t>
  </si>
  <si>
    <t>172</t>
  </si>
  <si>
    <t>Sinh thiết thận hoặc vú hoặc vị trí khác dưới hướng dẫn của cắt lớp vi tính</t>
  </si>
  <si>
    <t>173</t>
  </si>
  <si>
    <t>04C2.81</t>
  </si>
  <si>
    <t>Sinh thiết hạch hoặc u</t>
  </si>
  <si>
    <t>174</t>
  </si>
  <si>
    <t>04C2.110</t>
  </si>
  <si>
    <t>Sinh thiết màng hoạt dịch dưới hướng dẫn của siêu âm</t>
  </si>
  <si>
    <t>175</t>
  </si>
  <si>
    <t>04C2.83</t>
  </si>
  <si>
    <t xml:space="preserve">Sinh thiết màng phổi </t>
  </si>
  <si>
    <t>176</t>
  </si>
  <si>
    <t>Sinh thiết móng</t>
  </si>
  <si>
    <t>177</t>
  </si>
  <si>
    <t>04C2.84</t>
  </si>
  <si>
    <t>Sinh thiết tiền liệt tuyến qua siêu âm đường trực tràng</t>
  </si>
  <si>
    <t>178</t>
  </si>
  <si>
    <t>04C2.82</t>
  </si>
  <si>
    <t xml:space="preserve">Sinh thiết tủy xương </t>
  </si>
  <si>
    <t>Chưa bao gồm kim sinh thiết.</t>
  </si>
  <si>
    <t>179</t>
  </si>
  <si>
    <t>04C2.113</t>
  </si>
  <si>
    <t>Sinh thiết tủy xương có kim sinh thiết</t>
  </si>
  <si>
    <t>Bao gồm kim sinh thiết dùng nhiều lần.</t>
  </si>
  <si>
    <t>180</t>
  </si>
  <si>
    <t>Sinh thiết tủy xương (sử dụng máy khoan cầm tay).</t>
  </si>
  <si>
    <t>181</t>
  </si>
  <si>
    <t>03C1.20</t>
  </si>
  <si>
    <t>Sinh thiết vú</t>
  </si>
  <si>
    <t>182</t>
  </si>
  <si>
    <t>Sinh thiết  tuyến vú dưới hướng dẫn của Xquang có hệ thống định vị stereostatic</t>
  </si>
  <si>
    <t>183</t>
  </si>
  <si>
    <t>03C1.30</t>
  </si>
  <si>
    <t>Soi bàng quang, chụp thận ngược dòng</t>
  </si>
  <si>
    <t>184</t>
  </si>
  <si>
    <t>03C1.28</t>
  </si>
  <si>
    <t>Soi đại tràng, tiêm hoặc kẹp cầm máu</t>
  </si>
  <si>
    <t>Chưa bao gồm dụng cụ kẹp và clip cầm máu.</t>
  </si>
  <si>
    <t>185</t>
  </si>
  <si>
    <t>03C1.22</t>
  </si>
  <si>
    <t>Soi khớp có sinh thiết</t>
  </si>
  <si>
    <t>186</t>
  </si>
  <si>
    <t>03C1.23</t>
  </si>
  <si>
    <t>Soi màng phổi</t>
  </si>
  <si>
    <t>187</t>
  </si>
  <si>
    <t>03C1.67</t>
  </si>
  <si>
    <t>Soi phế quản điều trị sặc phổi ở bệnh nhân ngộ độc cấp</t>
  </si>
  <si>
    <t>188</t>
  </si>
  <si>
    <t>03C1.27</t>
  </si>
  <si>
    <t>Soi ruột non, tiêm (hoặc kẹp cầm máu) hoặc cắt polyp</t>
  </si>
  <si>
    <t>189</t>
  </si>
  <si>
    <t>03C1.26</t>
  </si>
  <si>
    <t xml:space="preserve">Soi ruột non </t>
  </si>
  <si>
    <t>190</t>
  </si>
  <si>
    <t>03C1.24</t>
  </si>
  <si>
    <t>Soi thực quản hoặc dạ dày gắp giun</t>
  </si>
  <si>
    <t>Chưa bao gồm dụng cụ gắp giun.</t>
  </si>
  <si>
    <t>191</t>
  </si>
  <si>
    <t>03C1.29</t>
  </si>
  <si>
    <t>Soi trực tràng, tiêm hoặc thắt trĩ</t>
  </si>
  <si>
    <t>192</t>
  </si>
  <si>
    <t>03C1.62</t>
  </si>
  <si>
    <t>Tạo nhịp cấp cứu ngoài lồng ngực</t>
  </si>
  <si>
    <t>193</t>
  </si>
  <si>
    <t>03C1.61</t>
  </si>
  <si>
    <t>Tạo nhịp cấp cứu trong buồng tim</t>
  </si>
  <si>
    <t>194</t>
  </si>
  <si>
    <t>04C2.107</t>
  </si>
  <si>
    <t xml:space="preserve">Thẩm tách siêu lọc máu (Hemodiafiltration offline: HDF ON - LINE) </t>
  </si>
  <si>
    <t>Chưa bao gồm catheter.</t>
  </si>
  <si>
    <t>195</t>
  </si>
  <si>
    <t>04C2.123</t>
  </si>
  <si>
    <t>Thận nhân tạo cấp cứu</t>
  </si>
  <si>
    <t>Quả lọc dây máu dùng 1 lần; đã bao gồm catheter 2 nòng.</t>
  </si>
  <si>
    <t>Quả lọc dây máu dùng 1 lần; đã bao gồm catheter 2 nòng được tính bình quân là 0,25 lần cho 1 lần chạy thận.</t>
  </si>
  <si>
    <t>196</t>
  </si>
  <si>
    <t>04C2.76</t>
  </si>
  <si>
    <t xml:space="preserve">Thận nhân tạo chu kỳ </t>
  </si>
  <si>
    <t>Quả lọc dây máu dùng 6 lần.</t>
  </si>
  <si>
    <t>197</t>
  </si>
  <si>
    <t>04C3.1.149</t>
  </si>
  <si>
    <t>Tháo bột: cột sống hoặc lưng hoặc khớp háng hoặc xương đùi hoặc xương chậu</t>
  </si>
  <si>
    <t xml:space="preserve">Kỹ thuật phối hợp thận nhân tạo và hấp phụ máu bằng quả hấp phụ máu </t>
  </si>
  <si>
    <t>198</t>
  </si>
  <si>
    <t>04C3.1.150</t>
  </si>
  <si>
    <t>Tháo bột khác</t>
  </si>
  <si>
    <t>Chỉ áp dụng với người bệnh ngoại trú</t>
  </si>
  <si>
    <t>199</t>
  </si>
  <si>
    <t>Thay băng cắt lọc vết thương mạn tính</t>
  </si>
  <si>
    <t>Áp dụng đối với  bệnh Pemphigus/ Pemphigoid/ Ly thượng bì bọng nước bẩm sinh/ Vết loét bàn chân do đái tháo đường</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</si>
  <si>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</si>
  <si>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200</t>
  </si>
  <si>
    <t>04C3.1.143</t>
  </si>
  <si>
    <t>Thay băng vết thương hoặc mổ chiều dài  ≤ 15cm</t>
  </si>
  <si>
    <t>Chỉ áp dụng với người bệnh ngoại trú. Trường hợp áp dụng với bệnh nhân nội trú theo hướng dẫn của Bộ Y tế.</t>
  </si>
  <si>
    <t>201</t>
  </si>
  <si>
    <t>04C3.1.144</t>
  </si>
  <si>
    <t>Thay băng vết thương chiều dài trên 15cm đến 30 cm</t>
  </si>
  <si>
    <t>04C3.1.145</t>
  </si>
  <si>
    <t>Thay băng vết  mổ chiều dài trên 15cm đến 30 cm</t>
  </si>
  <si>
    <t>202</t>
  </si>
  <si>
    <t>Thay băng vết thương hoặc mổ chiều dài từ trên 30 cm đến 50 cm</t>
  </si>
  <si>
    <t>203</t>
  </si>
  <si>
    <t>04C3.1.146</t>
  </si>
  <si>
    <t>204</t>
  </si>
  <si>
    <t>04C3.1.147</t>
  </si>
  <si>
    <t>Thay băng vết thương hoặc mổ chiều dài từ 30 cm đến 50 cm nhiễm trùng</t>
  </si>
  <si>
    <t>205</t>
  </si>
  <si>
    <t>04C3.1.148</t>
  </si>
  <si>
    <t>Thay băng vết thương hoặc mổ chiều dài &gt; 50cm nhiễm trùng</t>
  </si>
  <si>
    <t>206</t>
  </si>
  <si>
    <t>Thay canuyn mở khí quản</t>
  </si>
  <si>
    <t>207</t>
  </si>
  <si>
    <t>04C2.72</t>
  </si>
  <si>
    <t>Thay rửa hệ thống dẫn lưu màng phổi</t>
  </si>
  <si>
    <t>208</t>
  </si>
  <si>
    <t>Thay transfer set ở bệnh nhân lọc màng bụng liên tục ngoại trú</t>
  </si>
  <si>
    <t>209</t>
  </si>
  <si>
    <t>04C2.105</t>
  </si>
  <si>
    <t>Thở máy (01 ngày điều trị)</t>
  </si>
  <si>
    <t>210</t>
  </si>
  <si>
    <t>04C2.65</t>
  </si>
  <si>
    <t xml:space="preserve">Thông đái </t>
  </si>
  <si>
    <t>211</t>
  </si>
  <si>
    <t>04C2.66</t>
  </si>
  <si>
    <t>Thụt tháo phân hoặc Đặt sonde hậu môn</t>
  </si>
  <si>
    <t>212</t>
  </si>
  <si>
    <t>Tiêm (bắp hoặc dưới da hoặctĩnh mạch)</t>
  </si>
  <si>
    <t>Chỉ áp dụng với người bệnh ngoại trú; chưa bao gồm thuốc tiêm.</t>
  </si>
  <si>
    <t>213</t>
  </si>
  <si>
    <t>Tiêm khớp</t>
  </si>
  <si>
    <t>Chưa bao gồm thuốc tiêm.</t>
  </si>
  <si>
    <t>214</t>
  </si>
  <si>
    <t>Tiêm khớp dưới hướng dẫn của siêu âm</t>
  </si>
  <si>
    <t>215</t>
  </si>
  <si>
    <t>Truyền tĩnh mạch</t>
  </si>
  <si>
    <t>Chỉ áp dụng với người bệnh ngoại trú; chưa bao gồm thuốc và dịch truyền.</t>
  </si>
  <si>
    <t>216</t>
  </si>
  <si>
    <t>04C3.1.151</t>
  </si>
  <si>
    <t xml:space="preserve">Khâu vết thương phần mềm tổn thương nông chiều dài &lt; l0 cm </t>
  </si>
  <si>
    <t>217</t>
  </si>
  <si>
    <t>04C3.1.152</t>
  </si>
  <si>
    <t xml:space="preserve">Khâu vết thương phần mềm tổn thương nông chiều dài ≥ l0 cm </t>
  </si>
  <si>
    <t>218</t>
  </si>
  <si>
    <t>04C3.1.153</t>
  </si>
  <si>
    <t xml:space="preserve">Khâu vết thương phần mềm tổn thương sâu chiều dài &lt; l0 cm </t>
  </si>
  <si>
    <t>219</t>
  </si>
  <si>
    <t>04C3.1.154</t>
  </si>
  <si>
    <t xml:space="preserve">Khâu vết thương phần mềm tổn thương sâu chiều dài ≥ l0 cm </t>
  </si>
  <si>
    <t>C</t>
  </si>
  <si>
    <t>Y HỌC DÂN TỘC - PHỤC HỒI CHỨC NĂNG</t>
  </si>
  <si>
    <t>220</t>
  </si>
  <si>
    <t>03C1DY.2</t>
  </si>
  <si>
    <t>Bàn kéo</t>
  </si>
  <si>
    <t>221</t>
  </si>
  <si>
    <t>04C2.DY139</t>
  </si>
  <si>
    <t>Bó Farafin</t>
  </si>
  <si>
    <t>222</t>
  </si>
  <si>
    <t>Bó thuốc</t>
  </si>
  <si>
    <t>223</t>
  </si>
  <si>
    <t>03C1DY.3</t>
  </si>
  <si>
    <t>Bồn xoáy</t>
  </si>
  <si>
    <t>224</t>
  </si>
  <si>
    <t>04C2.DY125</t>
  </si>
  <si>
    <t>Châm (có kim dài)</t>
  </si>
  <si>
    <t>Châm (kim ngắn)</t>
  </si>
  <si>
    <t>225</t>
  </si>
  <si>
    <t>03C1DY.8</t>
  </si>
  <si>
    <t>Chẩn đoán điện</t>
  </si>
  <si>
    <t>226</t>
  </si>
  <si>
    <t>03C1DY.29</t>
  </si>
  <si>
    <t>Chẩn đoán điện thần kinh cơ</t>
  </si>
  <si>
    <t>227</t>
  </si>
  <si>
    <t>04C2.DY124</t>
  </si>
  <si>
    <t xml:space="preserve">Chôn chỉ (cấy chỉ) </t>
  </si>
  <si>
    <t>228</t>
  </si>
  <si>
    <t>04C2.DY140</t>
  </si>
  <si>
    <t>Cứu (Ngải cứu, túi chườm)</t>
  </si>
  <si>
    <t>229</t>
  </si>
  <si>
    <t>Đặt thuốc y học cổ truyền</t>
  </si>
  <si>
    <t>230</t>
  </si>
  <si>
    <t>04C2.DY126</t>
  </si>
  <si>
    <t>Điện châm (có kim dài)</t>
  </si>
  <si>
    <t>Điện châm (kim ngắn)</t>
  </si>
  <si>
    <t>231</t>
  </si>
  <si>
    <t>04C2.DY130</t>
  </si>
  <si>
    <t>Điện phân</t>
  </si>
  <si>
    <t>232</t>
  </si>
  <si>
    <t>04C2.DY138</t>
  </si>
  <si>
    <t>Điện từ trường</t>
  </si>
  <si>
    <t>233</t>
  </si>
  <si>
    <t>03C1DY.20</t>
  </si>
  <si>
    <t>Điện vi dòng giảm đau</t>
  </si>
  <si>
    <t>234</t>
  </si>
  <si>
    <t>04C2.DY134</t>
  </si>
  <si>
    <t>Điện xung</t>
  </si>
  <si>
    <t>235</t>
  </si>
  <si>
    <t>03C1DY.25</t>
  </si>
  <si>
    <t>Giác hơi</t>
  </si>
  <si>
    <t>236</t>
  </si>
  <si>
    <t>03C1DY.1</t>
  </si>
  <si>
    <t>Giao thoa</t>
  </si>
  <si>
    <t>237</t>
  </si>
  <si>
    <t>04C2.DY129</t>
  </si>
  <si>
    <t>Hồng ngoại</t>
  </si>
  <si>
    <t>238</t>
  </si>
  <si>
    <t>04C2.DY141</t>
  </si>
  <si>
    <t>Kéo nắn, kéo dãn cột sống, các khớp</t>
  </si>
  <si>
    <t>239</t>
  </si>
  <si>
    <t>Kỹ thuật can thiệp rối loạn đại tiện bằng phản hồi sinh học (Biofeedback)</t>
  </si>
  <si>
    <t>240</t>
  </si>
  <si>
    <t>Kỹ thuật tập đường ruột cho người bệnh tổn thương tủy sống</t>
  </si>
  <si>
    <t>241</t>
  </si>
  <si>
    <t>Kỹ thuật tập luyện với dụng cụ chỉnh hình</t>
  </si>
  <si>
    <t>242</t>
  </si>
  <si>
    <t>Kỹ thuật thông tiểu ngắt quãng trong phục hồi chức năng tủy sống</t>
  </si>
  <si>
    <t>243</t>
  </si>
  <si>
    <t>04C2.DY132</t>
  </si>
  <si>
    <t>Laser châm</t>
  </si>
  <si>
    <t>244</t>
  </si>
  <si>
    <t>03C1DY.32</t>
  </si>
  <si>
    <t>Laser chiếu ngoài</t>
  </si>
  <si>
    <t>245</t>
  </si>
  <si>
    <t>03C1DY.33</t>
  </si>
  <si>
    <t>Laser nội mạch</t>
  </si>
  <si>
    <t>246</t>
  </si>
  <si>
    <t>Nắn, bó gẫy xương cẳng chân bằng phương pháp y học cổ truyền</t>
  </si>
  <si>
    <t>247</t>
  </si>
  <si>
    <t>Nắn, bó gẫy xương cẳng tay bằng phương pháp y học cổ truyền</t>
  </si>
  <si>
    <t>248</t>
  </si>
  <si>
    <t>Nắn, bó gẫy xương cánh tay bằng phương pháp y học cổ truyền</t>
  </si>
  <si>
    <t>249</t>
  </si>
  <si>
    <t>Ngâm thuốc y học cổ truyền</t>
  </si>
  <si>
    <t>250</t>
  </si>
  <si>
    <t>Phong bế thần kinh bằng Phenol để điều trị co cứng cơ</t>
  </si>
  <si>
    <t>Chưa bao gồm thuốc</t>
  </si>
  <si>
    <t>251</t>
  </si>
  <si>
    <t>03C1DY.17</t>
  </si>
  <si>
    <t>Phục hồi chức năng xương chậu của sản phụ sau sinh đẻ</t>
  </si>
  <si>
    <t>252</t>
  </si>
  <si>
    <t>Sắc thuốc thang (1 thang)</t>
  </si>
  <si>
    <t>Đã bao gồm chi phí đóng gói thuốc, chưa bao gồm tiền thuốc.</t>
  </si>
  <si>
    <t>253</t>
  </si>
  <si>
    <t>04C2.DY137</t>
  </si>
  <si>
    <t>Siêu âm điều trị</t>
  </si>
  <si>
    <t>254</t>
  </si>
  <si>
    <t>04C2.DY131</t>
  </si>
  <si>
    <t>Sóng ngắn</t>
  </si>
  <si>
    <t>255</t>
  </si>
  <si>
    <t>03C1DY.35</t>
  </si>
  <si>
    <t>Sóng xung kích điều trị</t>
  </si>
  <si>
    <t>256</t>
  </si>
  <si>
    <t>03C1DY.5</t>
  </si>
  <si>
    <t>Tập do cứng khớp</t>
  </si>
  <si>
    <t>257</t>
  </si>
  <si>
    <t>03C1DY.6</t>
  </si>
  <si>
    <t>Tập do liệt ngoại biên</t>
  </si>
  <si>
    <t>258</t>
  </si>
  <si>
    <t>03C1DY.4</t>
  </si>
  <si>
    <t>Tập do liệt thần kinh trung ương</t>
  </si>
  <si>
    <t>259</t>
  </si>
  <si>
    <t>03C1DY.19</t>
  </si>
  <si>
    <t>Tập dưỡng sinh</t>
  </si>
  <si>
    <t>260</t>
  </si>
  <si>
    <t>Tập giao tiếp (ngôn ngữ, ký hiệu, hình ảnh...)</t>
  </si>
  <si>
    <t>261</t>
  </si>
  <si>
    <t>03C1DY.11</t>
  </si>
  <si>
    <t>Tập luyện với ghế tập cơ bốn đầu đùi</t>
  </si>
  <si>
    <t>262</t>
  </si>
  <si>
    <t>Tập mạnh cơ đáy chậu (cơ sản chậu, Pelvis floor)</t>
  </si>
  <si>
    <t>263</t>
  </si>
  <si>
    <t>Tập nuốt (có sử dụng máy)</t>
  </si>
  <si>
    <t>264</t>
  </si>
  <si>
    <t>Tập nuốt (không sử dụng máy)</t>
  </si>
  <si>
    <t>265</t>
  </si>
  <si>
    <t>Tập sửa lỗi phát âm</t>
  </si>
  <si>
    <t>266</t>
  </si>
  <si>
    <t>04C2.DY136</t>
  </si>
  <si>
    <t xml:space="preserve">Tập vận động đoạn chi </t>
  </si>
  <si>
    <t>267</t>
  </si>
  <si>
    <t>04C2.DY135</t>
  </si>
  <si>
    <t>Tập vận động toàn thân</t>
  </si>
  <si>
    <t>268</t>
  </si>
  <si>
    <t>Tập vận động với các dụng cụ trợ giúp</t>
  </si>
  <si>
    <t>269</t>
  </si>
  <si>
    <t>03C1DY.13</t>
  </si>
  <si>
    <t>Tập với hệ thống ròng rọc</t>
  </si>
  <si>
    <t>270</t>
  </si>
  <si>
    <t>03C1DY.12</t>
  </si>
  <si>
    <t>Tập với xe đạp tập</t>
  </si>
  <si>
    <t>271</t>
  </si>
  <si>
    <t>04C2.DY127</t>
  </si>
  <si>
    <t>Thuỷ châm</t>
  </si>
  <si>
    <t>Chưa bao gồm thuốc.</t>
  </si>
  <si>
    <t>272</t>
  </si>
  <si>
    <t>03C1DY.14</t>
  </si>
  <si>
    <t xml:space="preserve">Thuỷ trị liệu </t>
  </si>
  <si>
    <t>273</t>
  </si>
  <si>
    <t>Tiêm Botulinum toxine vào cơ thành bàng quang để điều trị bàng quang tăng hoạt động</t>
  </si>
  <si>
    <t>274</t>
  </si>
  <si>
    <t>Tiêm Botulinum toxine vào điểm vận động đề điều trị co cứng cơ</t>
  </si>
  <si>
    <t>275</t>
  </si>
  <si>
    <t>04C2.DY133</t>
  </si>
  <si>
    <t>Tử ngoại</t>
  </si>
  <si>
    <t>276</t>
  </si>
  <si>
    <t>03C1DY.16</t>
  </si>
  <si>
    <t>Vật lý trị liệu chỉnh hình</t>
  </si>
  <si>
    <t>277</t>
  </si>
  <si>
    <t>03C1DY.15</t>
  </si>
  <si>
    <t>Vật lý trị liệu hô hấp</t>
  </si>
  <si>
    <t>278</t>
  </si>
  <si>
    <t>03C1DY.18</t>
  </si>
  <si>
    <t>Vật lý trị liệu phòng ngừa các biến chứng do bất động</t>
  </si>
  <si>
    <t>279</t>
  </si>
  <si>
    <t>03C1DY.30</t>
  </si>
  <si>
    <t>Xoa bóp áp lực hơi</t>
  </si>
  <si>
    <t>280</t>
  </si>
  <si>
    <t>04C2.DY128</t>
  </si>
  <si>
    <t xml:space="preserve">Xoa bóp bấm huyệt </t>
  </si>
  <si>
    <t>281</t>
  </si>
  <si>
    <t>03C1DY.21</t>
  </si>
  <si>
    <t>Xoa bóp bằng máy</t>
  </si>
  <si>
    <t>282</t>
  </si>
  <si>
    <t>03C1DY.22</t>
  </si>
  <si>
    <t>Xoa bóp cục bộ bằng tay</t>
  </si>
  <si>
    <t>283</t>
  </si>
  <si>
    <t>03C1DY.23</t>
  </si>
  <si>
    <t xml:space="preserve">Xoa bóp toàn thân </t>
  </si>
  <si>
    <t>284</t>
  </si>
  <si>
    <t>Xông hơi thuốc</t>
  </si>
  <si>
    <t>285</t>
  </si>
  <si>
    <t>Xông khói thuốc</t>
  </si>
  <si>
    <t>286</t>
  </si>
  <si>
    <t>Xông thuốc bằng máy</t>
  </si>
  <si>
    <t>Các thủ thuật Y học cổ truyền hoặc Phục hồi chức năng còn lại khác</t>
  </si>
  <si>
    <t>287</t>
  </si>
  <si>
    <t>Thủ thuật loại I</t>
  </si>
  <si>
    <t>288</t>
  </si>
  <si>
    <t>Thủ thuật loại II</t>
  </si>
  <si>
    <t>289</t>
  </si>
  <si>
    <t>Thủ thuật loại III</t>
  </si>
  <si>
    <t>D</t>
  </si>
  <si>
    <t>PHẪU THUẬT, THỦ THUẬT THEO CHUYÊN KHOA</t>
  </si>
  <si>
    <t>HỒI SỨC CẤP CỨU VÀ CHỐNG ĐỘC</t>
  </si>
  <si>
    <t>290</t>
  </si>
  <si>
    <t>Phẫu thuật đặt hệ thống tim phổi nhân tạo (ECMO)</t>
  </si>
  <si>
    <t>Chưa bao gồm bộ tim phổi, dây dẫn và canuyn chạy ECMO.</t>
  </si>
  <si>
    <t>291</t>
  </si>
  <si>
    <t xml:space="preserve">Thay dây, thay tim phổi (ECMO)                                               </t>
  </si>
  <si>
    <t>292</t>
  </si>
  <si>
    <t xml:space="preserve">Theo dõi, chạy tim phổi nhân tạo (ECMO) mỗi 8 giờ                                                                                                </t>
  </si>
  <si>
    <t>Áp dụng thanh toán cho mỗi 8 giờ thực hiện.</t>
  </si>
  <si>
    <t>293</t>
  </si>
  <si>
    <t>Kết thúc và rút hệ thống ECMO</t>
  </si>
  <si>
    <t>Các phẫu thuật, thủ thuật còn lại khác</t>
  </si>
  <si>
    <t>294</t>
  </si>
  <si>
    <t>Phẫu thuật loại đặc biệt</t>
  </si>
  <si>
    <t>295</t>
  </si>
  <si>
    <t>Phẫu thuật loại I</t>
  </si>
  <si>
    <t>296</t>
  </si>
  <si>
    <t>Phẫu thuật loại II</t>
  </si>
  <si>
    <t>297</t>
  </si>
  <si>
    <t>Thủ thuật loại đặc biệt</t>
  </si>
  <si>
    <t>298</t>
  </si>
  <si>
    <t>299</t>
  </si>
  <si>
    <t>300</t>
  </si>
  <si>
    <t>NỘI KHOA</t>
  </si>
  <si>
    <t>301</t>
  </si>
  <si>
    <t>DƯ-MDLS</t>
  </si>
  <si>
    <t>Giảm mẫn cảm nhanh với thuốc 72 giờ</t>
  </si>
  <si>
    <t>302</t>
  </si>
  <si>
    <t>Giảm mẫn cảm với thuốc hoặcsữa hoặc thức ăn</t>
  </si>
  <si>
    <t>303</t>
  </si>
  <si>
    <t>Liệu pháp miễn dịch đặc hiệu đường dưới lưỡi với dị nguyên (Giai đoạn ban đầu - liệu pháp trung bình 15 ngày)</t>
  </si>
  <si>
    <t>304</t>
  </si>
  <si>
    <t>Liệu pháp miễn dịch đặc hiệu đường dưới lưỡi với dị nguyên (Giai đoạn duy trì - liệu pháp trung bình 3 tháng)</t>
  </si>
  <si>
    <t>305</t>
  </si>
  <si>
    <t>Phản ứng phân hủy Mastocyte (Đối với 6 loại dị nguyên)</t>
  </si>
  <si>
    <t>306</t>
  </si>
  <si>
    <t>Phản ứng tiêu bạch cầu đặc hiệu.</t>
  </si>
  <si>
    <t>307</t>
  </si>
  <si>
    <t>Test áp bì (Patch test) đặc hiệu với thuốc (Đối với 6 loại thuốc) hoặc mỹ phẩm</t>
  </si>
  <si>
    <t>308</t>
  </si>
  <si>
    <t>Test hồi phục phế quản</t>
  </si>
  <si>
    <t>309</t>
  </si>
  <si>
    <t xml:space="preserve">Test huyết thanh tự thân </t>
  </si>
  <si>
    <t>310</t>
  </si>
  <si>
    <t>Test kích thích phế quản không đặc hiệu với Methacholine</t>
  </si>
  <si>
    <t>311</t>
  </si>
  <si>
    <t>Test kích thích với thuốc hoặc sữa hoặc thức ăn</t>
  </si>
  <si>
    <t>312</t>
  </si>
  <si>
    <t>Test lẩy da (Prick test) đặc hiệu với các dị nguyên hô hấp hoặc thức ăn hoặc sữa</t>
  </si>
  <si>
    <t>313</t>
  </si>
  <si>
    <t>Test lẩy da (Prick test) đặc hiệu với các loại thuốc (Đối với 6 loại thuốc hoặc vacxin hoặc huyết thanh)</t>
  </si>
  <si>
    <t>314</t>
  </si>
  <si>
    <t xml:space="preserve">Test nội bì chậm đặc hiệu với thuốc hoặc vacxin hoặc huyết thanh </t>
  </si>
  <si>
    <t>315</t>
  </si>
  <si>
    <t xml:space="preserve">Test nội bì nhanh đặc hiệu với thuốc hoặc vacxin hoặc huyết thanh </t>
  </si>
  <si>
    <t>316</t>
  </si>
  <si>
    <t>317</t>
  </si>
  <si>
    <t>318</t>
  </si>
  <si>
    <t>319</t>
  </si>
  <si>
    <t>320</t>
  </si>
  <si>
    <t>321</t>
  </si>
  <si>
    <t>DA LIỄU</t>
  </si>
  <si>
    <t>322</t>
  </si>
  <si>
    <t>Chụp và phân tích da bằng máy</t>
  </si>
  <si>
    <t>323</t>
  </si>
  <si>
    <t>Đắp mặt nạ điều trị một số bệnh da</t>
  </si>
  <si>
    <t>324</t>
  </si>
  <si>
    <t>Điều  trị một số bệnh da bằng Ni tơ lỏng, nạo thương tổn</t>
  </si>
  <si>
    <t>325</t>
  </si>
  <si>
    <t>326</t>
  </si>
  <si>
    <t>Điều trị hạt cơm bằng Plasma</t>
  </si>
  <si>
    <t>327</t>
  </si>
  <si>
    <t>Điều trị một số bệnh da bằng Fractional, Intracell</t>
  </si>
  <si>
    <t>328</t>
  </si>
  <si>
    <t>Điều trị một số bệnh da bằng IPL</t>
  </si>
  <si>
    <t>329</t>
  </si>
  <si>
    <t>Điều trị một số bệnh da bằng Laser CO2, Plasma, đốt điện, ni tơ lỏng</t>
  </si>
  <si>
    <t>330</t>
  </si>
  <si>
    <t>Điều trị một số bệnh da bằng Laser mầu</t>
  </si>
  <si>
    <t>331</t>
  </si>
  <si>
    <t>Điều trị một số bệnh da bằng Laser YAG, Laser Ruby</t>
  </si>
  <si>
    <t>332</t>
  </si>
  <si>
    <t>Điều trị một số bệnh da bằng Laser, Ánh sáng chiếu ngoài</t>
  </si>
  <si>
    <t>333</t>
  </si>
  <si>
    <t>Điều trị một số bệnh da bằng tiêm tại chỗ, chấm thuốc</t>
  </si>
  <si>
    <t>334</t>
  </si>
  <si>
    <t>Điều trị sùi mào gà bằng Laser CO2, cắt bỏ thương tổn</t>
  </si>
  <si>
    <t>335</t>
  </si>
  <si>
    <t>Điều trị u mạch máu bằng IPL (Intense Pulsed Light)</t>
  </si>
  <si>
    <t>336</t>
  </si>
  <si>
    <t xml:space="preserve">Điều trị viêm da cơ địa bằng máy </t>
  </si>
  <si>
    <t>337</t>
  </si>
  <si>
    <t xml:space="preserve">Phẫu thuật chuyển gân điều trị hở mi </t>
  </si>
  <si>
    <t>338</t>
  </si>
  <si>
    <t xml:space="preserve">Phẫu thuật điều trị hẹp hố khẩu cái </t>
  </si>
  <si>
    <t>339</t>
  </si>
  <si>
    <t>Phẫu thuật điều trị lỗ đáo có viêm xương</t>
  </si>
  <si>
    <t>340</t>
  </si>
  <si>
    <t xml:space="preserve">Phẫu thuật điều trị lỗ đáo không viêm xương </t>
  </si>
  <si>
    <t>341</t>
  </si>
  <si>
    <t>Phẫu thuật điều trị sa trễ mi dưới</t>
  </si>
  <si>
    <t>342</t>
  </si>
  <si>
    <t xml:space="preserve">Phẫu thuật điều trị sập cầu mũi </t>
  </si>
  <si>
    <t>343</t>
  </si>
  <si>
    <t>Phẫu thuật điều trị u dưới móng</t>
  </si>
  <si>
    <t>344</t>
  </si>
  <si>
    <t xml:space="preserve">Phẫu thuật giải áp thần kinh </t>
  </si>
  <si>
    <t>345</t>
  </si>
  <si>
    <t>Phẫu thuật Mohs điều trị ung thư da</t>
  </si>
  <si>
    <t>346</t>
  </si>
  <si>
    <t>347</t>
  </si>
  <si>
    <t>348</t>
  </si>
  <si>
    <t>349</t>
  </si>
  <si>
    <t>Phẫu thuật loại III</t>
  </si>
  <si>
    <t>350</t>
  </si>
  <si>
    <t>351</t>
  </si>
  <si>
    <t>352</t>
  </si>
  <si>
    <t>353</t>
  </si>
  <si>
    <t>NỘI TIẾT</t>
  </si>
  <si>
    <t>354</t>
  </si>
  <si>
    <t>03C2.1.5</t>
  </si>
  <si>
    <t>Dẫn lưu áp xe tuyến giáp</t>
  </si>
  <si>
    <t>355</t>
  </si>
  <si>
    <t>Gọt chai chân (gọt nốt chai) trên người bệnh đái tháo đường</t>
  </si>
  <si>
    <t>356</t>
  </si>
  <si>
    <t>Phẫu thuật loại 1 mổ mở tuyến nội tiết có dùng dao siêu âm</t>
  </si>
  <si>
    <t>357</t>
  </si>
  <si>
    <t>Phẫu thuật loại 1 mổ mở tuyến nội tiết không dùng dao siêu âm</t>
  </si>
  <si>
    <t>358</t>
  </si>
  <si>
    <t>Phẫu thuật loại 1 mổ nội soi tuyến nội tiết có dùng dao siêu âm</t>
  </si>
  <si>
    <t>359</t>
  </si>
  <si>
    <t>Phẫu thuật loại 2 mổ mở tuyến nội tiết có dùng dao siêu âm</t>
  </si>
  <si>
    <t>360</t>
  </si>
  <si>
    <t>Phẫu thuật loại 2 mổ mở tuyến nội tiết không dùng dao siêu âm</t>
  </si>
  <si>
    <t>361</t>
  </si>
  <si>
    <t>Phẫu thuật loại 3 mổ mở tuyến nội tiết có dùng dao siêu âm</t>
  </si>
  <si>
    <t>362</t>
  </si>
  <si>
    <t>Phẫu thuật loại 3 mổ mở tuyến nội tiết không dùng dao siêu âm</t>
  </si>
  <si>
    <t>363</t>
  </si>
  <si>
    <t>Phẫu thuật loại đặc biệt mổ mở tuyến nội tiết không dùng dao siêu âm</t>
  </si>
  <si>
    <t>364</t>
  </si>
  <si>
    <t>Phẫu thuật loại đặc biệt tuyến nội tiết mổ mở có dùng dao siêu âm</t>
  </si>
  <si>
    <t>365</t>
  </si>
  <si>
    <t>Phẫu thuật loại đặc biệt tuyến nội tiết mổ nội soi dùng dao siêu âm</t>
  </si>
  <si>
    <t>Các thủ thuật còn lại khác</t>
  </si>
  <si>
    <t>366</t>
  </si>
  <si>
    <t>367</t>
  </si>
  <si>
    <t>368</t>
  </si>
  <si>
    <t>NGOẠI KHOA</t>
  </si>
  <si>
    <t>Ngoại Thần kinh</t>
  </si>
  <si>
    <t>369</t>
  </si>
  <si>
    <t>Phẫu thuật giải ép thần kinh hoặc khoan thăm dò sọ</t>
  </si>
  <si>
    <t>370</t>
  </si>
  <si>
    <t xml:space="preserve">Phẫu thuật lấy máu tụ trong sọ hoặc ngoài màng cứng hoặc dưới màng cứng hoặc trong não </t>
  </si>
  <si>
    <t>Chưa bao gồm ghim, vít, ốc.</t>
  </si>
  <si>
    <t>Chưa bao gồm nẹp, ghim, vít, ốc, miếng vá khuyết sọ.</t>
  </si>
  <si>
    <t>371</t>
  </si>
  <si>
    <t xml:space="preserve">Phẫu thuật u hố mắt </t>
  </si>
  <si>
    <t>Chưa bao gồm nẹp, ghim, ốc, vít, kính vi phẫu.</t>
  </si>
  <si>
    <t>Chưa bao gồm nẹp, ghim, ốc, vít, miếng vá khuyết sọ</t>
  </si>
  <si>
    <t>372</t>
  </si>
  <si>
    <t xml:space="preserve">Phẫu thuật áp xe não </t>
  </si>
  <si>
    <t>Chưa bao gồm bộ dẫn lưu kín.</t>
  </si>
  <si>
    <t>Chưa bao gồm bộ dẫn lưu kín, miếng vá khuyết sọ.</t>
  </si>
  <si>
    <t>373</t>
  </si>
  <si>
    <t>03C2.1.39</t>
  </si>
  <si>
    <t xml:space="preserve">Phẫu thuật dẫn lưu não thất - màng bụng </t>
  </si>
  <si>
    <t>Chưa bao gồm van dẫn lưu nhân tạo.</t>
  </si>
  <si>
    <t>374</t>
  </si>
  <si>
    <t>03C2.1.45</t>
  </si>
  <si>
    <t>Phẫu thuật nội soi não hoặc tuỷ sống</t>
  </si>
  <si>
    <t>Chưa bao gồm miếng vá khuyết sọ, dao siêu âm (trong phẫu thuật u não)</t>
  </si>
  <si>
    <t>375</t>
  </si>
  <si>
    <t>03C2.1.38</t>
  </si>
  <si>
    <t>Phẫu thuật nội soi u tuyến yên</t>
  </si>
  <si>
    <t>Chưa bao gồm miếng vá khuyết sọ, dao siêu âm.</t>
  </si>
  <si>
    <t>376</t>
  </si>
  <si>
    <t>Phẫu thuật tạo hình màng não</t>
  </si>
  <si>
    <t>Chưa bao gồm màng não nhân tạo, bộ van dẫn lưu.</t>
  </si>
  <si>
    <t>Chưa bao gồm màng não nhân tạo, miếng vá khuyết sọ, bộ van dẫn lưu.</t>
  </si>
  <si>
    <t>377</t>
  </si>
  <si>
    <t xml:space="preserve">Phẫu thuật thoát vị não, màng não </t>
  </si>
  <si>
    <t>378</t>
  </si>
  <si>
    <t xml:space="preserve">Phẫu thuật vi phẫu lấy u tủy </t>
  </si>
  <si>
    <t>Chưa bao gồm mạch nhân tạo, kẹp mạch máu, ghim, ốc, vít, kính vi phẫu.</t>
  </si>
  <si>
    <t>Chưa bao gồm mạch nhân tạo, kẹp mạch máu, ghim, ốc, vít.</t>
  </si>
  <si>
    <t>379</t>
  </si>
  <si>
    <t>03C2.1.43</t>
  </si>
  <si>
    <t>Phẫu thuật vi phẫu u não đường giữa</t>
  </si>
  <si>
    <t>Chưa bao gồm miếng vá nhân tạo, ghim, ốc, vít.</t>
  </si>
  <si>
    <t>380</t>
  </si>
  <si>
    <t>03C2.1.41</t>
  </si>
  <si>
    <t>Phẫu thuật vi phẫu u não nền sọ</t>
  </si>
  <si>
    <t>Chưa bao gồm đinh, nẹp, vít, vật liệu cầm máu sinh học, màng não nhân tạo, dao siêu âm.</t>
  </si>
  <si>
    <t>381</t>
  </si>
  <si>
    <t>03C2.1.42</t>
  </si>
  <si>
    <t>Phẫu thuật vi phẫu u não thất</t>
  </si>
  <si>
    <t>Chưa bao gồm dụng cụ dẫn đường, ghim, ốc, vít, dao siêu âm.</t>
  </si>
  <si>
    <t>Chưa bao gồm dụng cụ dẫn đường, ghim, ốc, vít, dao siêu âm, bộ dẫn lưu não thất, miếng vá khuyết sọ.</t>
  </si>
  <si>
    <t>382</t>
  </si>
  <si>
    <t xml:space="preserve">Phẫu thuật vi phẫu u não tuyến yên  </t>
  </si>
  <si>
    <t>Chưa bao gồm mạch nhân tạo, miếng vá khuyết sọ, kẹp mạch máu, ghim, ốc, vít, dao siêu âm.</t>
  </si>
  <si>
    <t>383</t>
  </si>
  <si>
    <t xml:space="preserve">Phẫu thuật điều trị viêm xương sọ hoặc hàm mặt </t>
  </si>
  <si>
    <t>Chưa bao gồm nẹp, ghim, ốc, vít.</t>
  </si>
  <si>
    <t>384</t>
  </si>
  <si>
    <t>Phẫu thuật ghép khuyết sọ</t>
  </si>
  <si>
    <t>Chưa bao gồm xương nhân tạo, vít, lưới tital, ghim, ốc và các vật liệu tạo hình hộp sọ.</t>
  </si>
  <si>
    <t>Chưa bao gồm xương nhân tạo, vật liệu tạo hình hộp sọ, đinh, nẹp, vít, lưới tital, ghim, ốc, màng não nhân tạo, vật liệu cầm máu sinh học.</t>
  </si>
  <si>
    <t>385</t>
  </si>
  <si>
    <t>Phẫu thuật u xương sọ</t>
  </si>
  <si>
    <t>Chưa bao gồm ghim,vít,ốc vật liệu tạo hình hộp sọ.</t>
  </si>
  <si>
    <t>Chưa bao gồm đinh, ghim, nẹp, vít, ốc, vật liệu tạo hình hộp sọ, màng não nhân tạo.</t>
  </si>
  <si>
    <t>386</t>
  </si>
  <si>
    <t xml:space="preserve">Phẫu thuật vết thương sọ não hở </t>
  </si>
  <si>
    <t>Chưa bao gồm đinh, ghim, nẹp, vít, ốc, màng não nhân tạo, vật liệu tạo hình hộp sọ.</t>
  </si>
  <si>
    <t>387</t>
  </si>
  <si>
    <t>03C2.1.44</t>
  </si>
  <si>
    <t>Phẫu thuật vi phẫu dị dạng mạch não</t>
  </si>
  <si>
    <t>Chưa bao gồm kẹp mạch máu, van dẫn lưu, ghim, ốc, vít.</t>
  </si>
  <si>
    <t>Chưa bao gồm kẹp mạch máu, miếng vá khuyết sọ, van dẫn lưu, ghim, ốc, vít.</t>
  </si>
  <si>
    <t>388</t>
  </si>
  <si>
    <t xml:space="preserve">Phẫu thuật vi phẫu nối mạch máu trong và ngoài hộp sọ </t>
  </si>
  <si>
    <t>389</t>
  </si>
  <si>
    <t>03C2.1.40</t>
  </si>
  <si>
    <t>Phẫu thuật thần kinh có dẫn đường</t>
  </si>
  <si>
    <t>390</t>
  </si>
  <si>
    <t>03C2.1.46</t>
  </si>
  <si>
    <t xml:space="preserve">Quang động học (PTD) trong điều trị u não ác tính </t>
  </si>
  <si>
    <t>Chưa bao gồm dụng cụ dẫn đường</t>
  </si>
  <si>
    <t>Ngoại Lồng ngực - mạch máu</t>
  </si>
  <si>
    <t>391</t>
  </si>
  <si>
    <t>03C2.1.31</t>
  </si>
  <si>
    <t xml:space="preserve">Cấy hoặc đặt máy tạo nhịp hoặc cấy máy tạo nhịp phá rung </t>
  </si>
  <si>
    <t>Phẫu thuật bệnh phình đại tràng bẩm sinh 1 thì</t>
  </si>
  <si>
    <t>Chưa bao gồm máy cắt nối tự động và ghim khâu máy cắt nối.</t>
  </si>
  <si>
    <t>454</t>
  </si>
  <si>
    <t>Phẫu thuật cắt đại tràng hoặc phẫu thuật kiểu Harman</t>
  </si>
  <si>
    <t>455</t>
  </si>
  <si>
    <t>Phẫu thuật cắt dây chằng gỡ dính ruột</t>
  </si>
  <si>
    <t>456</t>
  </si>
  <si>
    <t>Phẫu thuật cắt nối ruột</t>
  </si>
  <si>
    <t>457</t>
  </si>
  <si>
    <t>03C2.1.63</t>
  </si>
  <si>
    <t>Phẫu thuật nội soi cắt nối ruột</t>
  </si>
  <si>
    <t>Chưa bao gồm máy cắt nối tự động và ghim khâu trong máy.</t>
  </si>
  <si>
    <t>458</t>
  </si>
  <si>
    <t>Phẫu thuật cắt ruột non</t>
  </si>
  <si>
    <t>459</t>
  </si>
  <si>
    <t xml:space="preserve">Phẫu thuật cắt ruột thừa </t>
  </si>
  <si>
    <t>Phẫu thuật nội soi cắt ruột thừa</t>
  </si>
  <si>
    <t>460</t>
  </si>
  <si>
    <t>Phẫu thuật cắt trực tràng đường bụng, tầng sinh môn</t>
  </si>
  <si>
    <t>Chưa bao gồm khóa kẹp mạch máu, miếng cầm máu, máy cắt nối tự động và ghim khâu máy cắt nối.</t>
  </si>
  <si>
    <t>461</t>
  </si>
  <si>
    <t>03C2.1.80</t>
  </si>
  <si>
    <t>Phẫu thuật dị tật teo hậu môn trực tràng 1 thì</t>
  </si>
  <si>
    <t>462</t>
  </si>
  <si>
    <t xml:space="preserve">Phẫu thuật nội soi cố định trực tràng </t>
  </si>
  <si>
    <t>Chưa bao gồm tấm nâng trực tràng, dao siêu âm.</t>
  </si>
  <si>
    <t>463</t>
  </si>
  <si>
    <t>03C2.1.65</t>
  </si>
  <si>
    <t xml:space="preserve">Phẫu thuật nội soi ung thư đại hoặc trực tràng </t>
  </si>
  <si>
    <t>464</t>
  </si>
  <si>
    <t>Phẫu thuật dẫn lưu trong (nối tắt) hoặc dẫn lưu ngoài</t>
  </si>
  <si>
    <t>Chưa bao gồm kẹp khóa mạch máu, miếng cầm máu, máy cắt nối tự động và ghim khâu máy cắt nối.</t>
  </si>
  <si>
    <t>465</t>
  </si>
  <si>
    <t>Phẫu thuật khâu lỗ thủng tiêu hóa hoặc lấy dị vật ống tiêu hóa hoặc đẩy bả thức ăn xuống đại tràng</t>
  </si>
  <si>
    <t>466</t>
  </si>
  <si>
    <t xml:space="preserve">Phẫu thuật cắt gan </t>
  </si>
  <si>
    <t>Chưa bao gồm keo sinh học, đầu dao cắt gan siêu âm, dao cắt hàn mạch, hàn mô.</t>
  </si>
  <si>
    <t>467</t>
  </si>
  <si>
    <t>03C2.1.78</t>
  </si>
  <si>
    <t xml:space="preserve">Phẫu thuật nội soi cắt gan </t>
  </si>
  <si>
    <t>Chưa bao gồm đầu dao cắt gan siêu âm, keo sinh học, dao cắt hàn mạch, hàn mô.</t>
  </si>
  <si>
    <t>468</t>
  </si>
  <si>
    <t>03C2.1.77</t>
  </si>
  <si>
    <t xml:space="preserve">Phẫu thuật cắt gan mở có sử dụng thiết bị kỹ thuật cao </t>
  </si>
  <si>
    <t>469</t>
  </si>
  <si>
    <t xml:space="preserve">Phẫu thuật điều trị bệnh lý gan hoặc mật khác </t>
  </si>
  <si>
    <t>Chưa bao gồm keo sinh học, đầu dao cắt gan siêu âm, dao cắt hàn mạch, hàn mô, Stent, chi phí DSA.</t>
  </si>
  <si>
    <t>470</t>
  </si>
  <si>
    <t>03C2.1.79</t>
  </si>
  <si>
    <t>Phẫu thuật nội soi điều trị bệnh lý gan mật khác</t>
  </si>
  <si>
    <t>471</t>
  </si>
  <si>
    <t xml:space="preserve">Phẫu thuật khâu vết thương gan hoặc chèn gạc cầm máu </t>
  </si>
  <si>
    <t>Chưa bao gồm vật liệu cầm máu.</t>
  </si>
  <si>
    <t>472</t>
  </si>
  <si>
    <t xml:space="preserve">Phẫu thuật cắt túi mật </t>
  </si>
  <si>
    <t>473</t>
  </si>
  <si>
    <t>03C2.1.73</t>
  </si>
  <si>
    <t xml:space="preserve">Phẫu thuật nội soi cắt túi mật </t>
  </si>
  <si>
    <t>474</t>
  </si>
  <si>
    <t xml:space="preserve">Phẫu thuật lấy sỏi ống mật chủ </t>
  </si>
  <si>
    <t>Chưa bao gồm đầu tán sỏi và điện cực tán sỏi.</t>
  </si>
  <si>
    <t>475</t>
  </si>
  <si>
    <t xml:space="preserve">Phẫu thuật lấy sỏi ống mật phức tạp  </t>
  </si>
  <si>
    <t>476</t>
  </si>
  <si>
    <t>03C2.1.76</t>
  </si>
  <si>
    <t xml:space="preserve">Phẫu thuật nội soi cắt túi mật - mở ống mật chủ lấy sỏi và nối mật - ruột </t>
  </si>
  <si>
    <t>477</t>
  </si>
  <si>
    <t>03C2.1.67</t>
  </si>
  <si>
    <t xml:space="preserve">Phẫu thuật nội soi cắt nang ống mật chủ </t>
  </si>
  <si>
    <t>478</t>
  </si>
  <si>
    <t>03C2.1.72</t>
  </si>
  <si>
    <t>Phẫu thuật nội soi lấy sỏi mật hay dị vật đường mật</t>
  </si>
  <si>
    <t>479</t>
  </si>
  <si>
    <t>03C2.1.75</t>
  </si>
  <si>
    <t xml:space="preserve">Tán sỏi trong mổ nội soi đường mật và tán sỏi qua đường hầm Kehr </t>
  </si>
  <si>
    <t>480</t>
  </si>
  <si>
    <t>03C2.1.74</t>
  </si>
  <si>
    <t>Phẫu thuật cắt cơ Oddi và nong đường mật qua ERCP</t>
  </si>
  <si>
    <t>481</t>
  </si>
  <si>
    <t>Phẫu thuật nối mật ruột</t>
  </si>
  <si>
    <t>482</t>
  </si>
  <si>
    <t>Phẫu thuật cắt khối tá tụy</t>
  </si>
  <si>
    <t>Chưa bao gồm máy cắt nối tự động, ghim khâu máy cắt nối, khóa kẹp mạch máu, dao siêu âm.</t>
  </si>
  <si>
    <t>Chưa bao gồm máy cắt nối tự động, ghim khâu máy cắt nối, khóa kẹp mạch máu, dao siêu âm và đoạn mạch nhân tạo.</t>
  </si>
  <si>
    <t>483</t>
  </si>
  <si>
    <t xml:space="preserve">Phẫu thuật nội soi cắt khối tá tụy có sử dụng máy cắt nối </t>
  </si>
  <si>
    <t>484</t>
  </si>
  <si>
    <t xml:space="preserve">Phẫu thuật cắt lách </t>
  </si>
  <si>
    <t>Chưa bao gồm khóa kẹp mạch máu, dao siêu âm.</t>
  </si>
  <si>
    <t>485</t>
  </si>
  <si>
    <t>03C2.1.70</t>
  </si>
  <si>
    <t xml:space="preserve">Phẫu thuật nội soi cắt lách </t>
  </si>
  <si>
    <t>486</t>
  </si>
  <si>
    <t xml:space="preserve">Phẫu thuật cắt thân tụy hoặc cắt đuôi tụy </t>
  </si>
  <si>
    <t>Chưa bao gồm máy cắt nối tự động và ghim khâu máy cắt nối, khóa kẹp mạch máu, dao siêu âm.</t>
  </si>
  <si>
    <t>487</t>
  </si>
  <si>
    <t>Phẫu thuật cắt u phúc mạc hoặc u sau phúc mạc</t>
  </si>
  <si>
    <t>Chưa bao gồm máy cắt nối tự 
động và ghim khâu máy cắt nối, vật liệu cầm máu.</t>
  </si>
  <si>
    <t>Chưa bao gồm máy cắt nối tự động và ghim khâu máy cắt nối, vật liệu cầm máu.</t>
  </si>
  <si>
    <t>488</t>
  </si>
  <si>
    <t xml:space="preserve">Phẫu thuật nạo vét hạch </t>
  </si>
  <si>
    <t>489</t>
  </si>
  <si>
    <t xml:space="preserve">Phẫu thuật u trong ổ bụng </t>
  </si>
  <si>
    <t>490</t>
  </si>
  <si>
    <t>03C2.1.68</t>
  </si>
  <si>
    <t xml:space="preserve">Phẫu thuật nội soi cắt u trong ổ bụng </t>
  </si>
  <si>
    <t>491</t>
  </si>
  <si>
    <t xml:space="preserve">Phẫu thuật thăm dò ổ bụng hoặc mở thông dạ dày hoặc mở thông hổng tràng hoặc làm hậu môn nhân tạo </t>
  </si>
  <si>
    <t>Chưa bao gồm máy cắt nối tự 
động và ghim khâu máy cắt nối.</t>
  </si>
  <si>
    <t>492</t>
  </si>
  <si>
    <t>Phẫu thuật thoát vị bẹn hoặc thoát vị đùi hoặc thoát vị thành bụng</t>
  </si>
  <si>
    <t>Chưa bao gồm tấm màng nâng, khóa kẹp mạch máu, vật liệu cầm máu.</t>
  </si>
  <si>
    <t>493</t>
  </si>
  <si>
    <t xml:space="preserve">Phẫu thuật dẫn lưu áp xe trong ổ bụng </t>
  </si>
  <si>
    <t>494</t>
  </si>
  <si>
    <t xml:space="preserve">Phẫu thuật cắt trĩ hoặc điều trị nứt kẽ hậu môn hoặc điều trị áp xe rò hậu môn </t>
  </si>
  <si>
    <t>Chưa bao gồm máy cắt nối tự động và ghim khâu máy cắt nối, khóa kẹp mạch máu, vật liệu cầm máu.</t>
  </si>
  <si>
    <t>495</t>
  </si>
  <si>
    <t>03C2.1.66</t>
  </si>
  <si>
    <t xml:space="preserve">Phẫu thuật điều trị trĩ kỹ thuật cao (phương pháp Longo) </t>
  </si>
  <si>
    <t>496</t>
  </si>
  <si>
    <t>03C2.1.50</t>
  </si>
  <si>
    <t>Cắt cơ Oddi hoặc dẫn lưu mật qua nội soi tá tràng</t>
  </si>
  <si>
    <t>Chưa bao gồm dao cắt, thuốc cản quang, catheter.</t>
  </si>
  <si>
    <t>497</t>
  </si>
  <si>
    <t>03C2.1.49</t>
  </si>
  <si>
    <t>Cắt niêm mạc ống tiêu hoá qua nội soi điều trị ung thư sớm</t>
  </si>
  <si>
    <t>Chưa bao gồm dao cắt niêm mạc, kìm kẹp cầm máu.</t>
  </si>
  <si>
    <t>498</t>
  </si>
  <si>
    <t>03C2.1.54</t>
  </si>
  <si>
    <t>Cắt polyp ống tiêu hoá (thực quản hoặc dạ dầy hoặc đại tràng hoặc trực tràng)</t>
  </si>
  <si>
    <t>499</t>
  </si>
  <si>
    <t>03C2.1.55</t>
  </si>
  <si>
    <t>Đặt stent đường mật hoặc tụy dưới hướng dẫn của siêu âm</t>
  </si>
  <si>
    <t>Chưa bao gồm stent, dao cắt, catheter, guidewire.</t>
  </si>
  <si>
    <t>500</t>
  </si>
  <si>
    <t>03C2.1.48</t>
  </si>
  <si>
    <t>Lấy dị vật ống tiêu hoá qua nội soi</t>
  </si>
  <si>
    <t>501</t>
  </si>
  <si>
    <t>03C2.1.52</t>
  </si>
  <si>
    <t>Lấy sỏi hoặc giun đường mật qua nội soi tá tràng</t>
  </si>
  <si>
    <t>502</t>
  </si>
  <si>
    <t>03C2.1.47</t>
  </si>
  <si>
    <t>Mở thông dạ dày qua nội soi</t>
  </si>
  <si>
    <t>503</t>
  </si>
  <si>
    <t>03C2.1.51</t>
  </si>
  <si>
    <t>Nong đường mật qua nội soi tá tràng</t>
  </si>
  <si>
    <t>Chưa bao gồm bóng nong.</t>
  </si>
  <si>
    <t>504</t>
  </si>
  <si>
    <t>04C3.1.158</t>
  </si>
  <si>
    <t>Cắt phymosis</t>
  </si>
  <si>
    <t>505</t>
  </si>
  <si>
    <t>04C3.1.156</t>
  </si>
  <si>
    <t xml:space="preserve">Chích rạch nhọt, Apxe nhỏ dẫn lưu </t>
  </si>
  <si>
    <t>506</t>
  </si>
  <si>
    <t>04C3.1.157</t>
  </si>
  <si>
    <t>Tháo lồng ruột bằng hơi hay baryte</t>
  </si>
  <si>
    <t>507</t>
  </si>
  <si>
    <t>04C3.1.159</t>
  </si>
  <si>
    <t xml:space="preserve">Thắt các búi trĩ hậu môn </t>
  </si>
  <si>
    <t>Xương, cột sống, hàm mặt</t>
  </si>
  <si>
    <t>508</t>
  </si>
  <si>
    <t>03C2.1.1</t>
  </si>
  <si>
    <t>Cố định gãy xương sườn</t>
  </si>
  <si>
    <t>509</t>
  </si>
  <si>
    <t>04C3.1.181</t>
  </si>
  <si>
    <t>Nắn có gây mê, bó bột bàn chân ngựa vẹo vào, bàn chân bẹt hoặc tật gối cong lõm trong hay lõm ngoài (bột liền)</t>
  </si>
  <si>
    <t>510</t>
  </si>
  <si>
    <t>04C3.1.180</t>
  </si>
  <si>
    <t>Nắn có gây mê, bó bột bàn chân ngựa vẹo vào, bàn chân bẹt hoặc tật gối cong lõm trong hay lõm ngoài (bột tự cán)</t>
  </si>
  <si>
    <t>511</t>
  </si>
  <si>
    <t>04C3.1.167</t>
  </si>
  <si>
    <t>Nắn trật khớp háng (bột liền)</t>
  </si>
  <si>
    <t>512</t>
  </si>
  <si>
    <t>04C3.1.166</t>
  </si>
  <si>
    <t>Nắn trật khớp háng (bột tự cán)</t>
  </si>
  <si>
    <t>513</t>
  </si>
  <si>
    <t>04C3.1.165</t>
  </si>
  <si>
    <t>Nắn trật khớp khuỷu chân hoặc khớp cổ chân hoặc khớp gối (bột liền)</t>
  </si>
  <si>
    <t>514</t>
  </si>
  <si>
    <t>04C3.1.164</t>
  </si>
  <si>
    <t>Nắn trật khớp khuỷu chân hoặc khớp cổ chân hoặc khớp gối (bột tự cán)</t>
  </si>
  <si>
    <t>515</t>
  </si>
  <si>
    <t>04C3.1.161</t>
  </si>
  <si>
    <t>Nắn trật khớp khuỷu tay hoặc khớp xương đòn hoặc khớp hàm (bột liền)</t>
  </si>
  <si>
    <t>516</t>
  </si>
  <si>
    <t>04C3.1.160</t>
  </si>
  <si>
    <t>Nắn trật khớp khuỷu tay hoặc khớp xương đòn hoặc khớp hàm (bột tự cán)</t>
  </si>
  <si>
    <t>517</t>
  </si>
  <si>
    <t>04C3.1.163</t>
  </si>
  <si>
    <t>Nắn trật khớp vai (bột liền)</t>
  </si>
  <si>
    <t>518</t>
  </si>
  <si>
    <t>04C3.1.162</t>
  </si>
  <si>
    <t>Nắn trật khớp vai (bột tự cán)</t>
  </si>
  <si>
    <t>519</t>
  </si>
  <si>
    <t>04C3.1.177</t>
  </si>
  <si>
    <t>Nắn, bó bột bàn chân hoặc bàn tay (bột liền)</t>
  </si>
  <si>
    <t>520</t>
  </si>
  <si>
    <t>04C3.1.176</t>
  </si>
  <si>
    <t>Nắn, bó bột bàn chân hoặc bàn tay (bột tự cán)</t>
  </si>
  <si>
    <t>521</t>
  </si>
  <si>
    <t>04C3.1.175</t>
  </si>
  <si>
    <t>Nắn, bó bột gãy xương cẳng tay (bột liền)</t>
  </si>
  <si>
    <t>522</t>
  </si>
  <si>
    <t>04C3.1.174</t>
  </si>
  <si>
    <t>Nắn, bó bột gãy xương cẳng tay (bột tự cán)</t>
  </si>
  <si>
    <t>523</t>
  </si>
  <si>
    <t>04C3.1.179</t>
  </si>
  <si>
    <t>Nắn, bó bột trật khớp háng bẩm sinh (bột liền)</t>
  </si>
  <si>
    <t>524</t>
  </si>
  <si>
    <t>04C3.1.178</t>
  </si>
  <si>
    <t>Nắn, bó bột trật khớp háng bẩm sinh (bột tự cán)</t>
  </si>
  <si>
    <t>525</t>
  </si>
  <si>
    <t>04C3.1.171</t>
  </si>
  <si>
    <t>Nắn, bó bột xương cẳng chân (bột liền)</t>
  </si>
  <si>
    <t>526</t>
  </si>
  <si>
    <t>04C3.1.170</t>
  </si>
  <si>
    <t>Nắn, bó bột xương cẳng chân (bột tự cán)</t>
  </si>
  <si>
    <t>527</t>
  </si>
  <si>
    <t>04C3.1.173</t>
  </si>
  <si>
    <t>Nắn, bó bột xương cánh tay (bột liền)</t>
  </si>
  <si>
    <t>528</t>
  </si>
  <si>
    <t>04C3.1.172</t>
  </si>
  <si>
    <t>Nắn, bó bột xương cánh tay (bột tự cán)</t>
  </si>
  <si>
    <t>529</t>
  </si>
  <si>
    <t>04C3.1.169</t>
  </si>
  <si>
    <t>Nắn, bó bột xương đùi hoặc chậu hoặc cột sống (bột liền)</t>
  </si>
  <si>
    <t>530</t>
  </si>
  <si>
    <t>04C3.1.168</t>
  </si>
  <si>
    <t>Nắn, bó bột xương đùi hoặc chậu hoặc cột sống (bột tự cán)</t>
  </si>
  <si>
    <t>531</t>
  </si>
  <si>
    <t>03C2.1.2</t>
  </si>
  <si>
    <t>Nắn, bó gẫy xương đòn</t>
  </si>
  <si>
    <t>532</t>
  </si>
  <si>
    <t>03C2.1.4</t>
  </si>
  <si>
    <t>Nắn, bó gẫy xương gót</t>
  </si>
  <si>
    <t>533</t>
  </si>
  <si>
    <t>03C2.1.3</t>
  </si>
  <si>
    <t>Nắn, bó vỡ xương bánh chè không có chỉ định mổ</t>
  </si>
  <si>
    <t>534</t>
  </si>
  <si>
    <t xml:space="preserve">Phẫu thuật cắt cụt chi </t>
  </si>
  <si>
    <t>535</t>
  </si>
  <si>
    <t>03C2.1.109</t>
  </si>
  <si>
    <t xml:space="preserve">Phẫu thuật chuyển gân điều trị cò ngón tay do liệt vận động </t>
  </si>
  <si>
    <t>536</t>
  </si>
  <si>
    <t>Phẫu thuật thay khớp vai</t>
  </si>
  <si>
    <t>Chưa bao gồm khớp nhân tạo.</t>
  </si>
  <si>
    <t>Chưa bao gồm khớp nhân tạo, xi măng sinh học hoặc hóa học.</t>
  </si>
  <si>
    <t>537</t>
  </si>
  <si>
    <t>03C2.1.117</t>
  </si>
  <si>
    <t xml:space="preserve">Phẫu thuật chỉnh bàn chân khèo </t>
  </si>
  <si>
    <t>Chưa bao gồm phương tiện cố định.</t>
  </si>
  <si>
    <t>Chưa bao gồm phương tiện cố định: khung cố định, đinh, kim, nẹp, vít, ốc, xương nhân tạo hoặc sản phẩm sinh học thay thế xương.</t>
  </si>
  <si>
    <t>538</t>
  </si>
  <si>
    <t>03C2.1.110</t>
  </si>
  <si>
    <t xml:space="preserve">Phẫu thuật chuyển gân điều trị bàn chân rủ do liệt vận động </t>
  </si>
  <si>
    <t>539</t>
  </si>
  <si>
    <t>03C2.1.119</t>
  </si>
  <si>
    <t>Phẫu thuật đóng cứng khớp cổ chân</t>
  </si>
  <si>
    <t>540</t>
  </si>
  <si>
    <t>03C2.1.118</t>
  </si>
  <si>
    <t xml:space="preserve">Phẫu thuật làm vận động khớp gối </t>
  </si>
  <si>
    <t>541</t>
  </si>
  <si>
    <t>03C2.1.104</t>
  </si>
  <si>
    <t>Phẫu thuật nội soi khớp gối hoặc khớp háng hoặc khớp vai hoặc cổ chân</t>
  </si>
  <si>
    <t>Chưa bao gồm lưỡi bào, bộ dây bơm nước, đầu đốt điện, tay dao đốt điện, ốc, vít.</t>
  </si>
  <si>
    <t>542</t>
  </si>
  <si>
    <t>03C2.1.105</t>
  </si>
  <si>
    <t xml:space="preserve">Phẫu thuật nội soi tái tạo dây chằng </t>
  </si>
  <si>
    <t>Chưa bao gồm nẹp vít, dao cắt sụn và lưỡi bào, bộ dây bơm nước, tay dao điện, dao cắt sụn, lưỡi bào, gân sinh học, gân đồng loại.</t>
  </si>
  <si>
    <t>Chưa bao gồm nẹp vít, ốc, dao cắt sụn và lưỡi bào, bộ dây bơm nước, đầu đốt, tay dao điện, gân sinh học, gân đồng loại.</t>
  </si>
  <si>
    <t>543</t>
  </si>
  <si>
    <t>03C2.1.100</t>
  </si>
  <si>
    <t>Phẫu thuật tạo hình khớp háng</t>
  </si>
  <si>
    <t>Chưa bao gồm đinh, nẹp, vít, ốc, khóa.</t>
  </si>
  <si>
    <t>544</t>
  </si>
  <si>
    <t>03C2.1.97</t>
  </si>
  <si>
    <t xml:space="preserve">Phẫu thuật thay khớp gối bán phần </t>
  </si>
  <si>
    <t>545</t>
  </si>
  <si>
    <t>03C2.1.99</t>
  </si>
  <si>
    <t>Phẫu thuật thay khớp háng bán phần</t>
  </si>
  <si>
    <t>546</t>
  </si>
  <si>
    <t>03C2.1.96</t>
  </si>
  <si>
    <t xml:space="preserve">Phẫu thuật thay toàn bộ khớp gối </t>
  </si>
  <si>
    <t>547</t>
  </si>
  <si>
    <t>03C2.1.98</t>
  </si>
  <si>
    <t xml:space="preserve">Phẫu thuật thay toàn bộ khớp háng </t>
  </si>
  <si>
    <t>548</t>
  </si>
  <si>
    <t xml:space="preserve">Phẫu thuật đặt lại khớp găm kim cố định </t>
  </si>
  <si>
    <t>Chưa bao gồm kim cố định.</t>
  </si>
  <si>
    <t>Chưa bao gồm kim.</t>
  </si>
  <si>
    <t>549</t>
  </si>
  <si>
    <t>Phẫu thuật làm cứng khớp</t>
  </si>
  <si>
    <t>Chưa bao gồm đinh, nẹp vít, khung cố định ngoài.</t>
  </si>
  <si>
    <t>550</t>
  </si>
  <si>
    <t xml:space="preserve">Phẫu thuật điều trị xơ cứng gân cơ hoặc xơ cứng khớp </t>
  </si>
  <si>
    <t>Chưa bao gồm đinh, nẹp, vít, gân nhân tạo, gân sinh học, khung cố định ngoài, xương nhân tạo hoặc sản phẩm sinh học thay thế xương.</t>
  </si>
  <si>
    <t>551</t>
  </si>
  <si>
    <t>Phẫu thuật gỡ dính khớp hoặc làm sạch khớp</t>
  </si>
  <si>
    <t>552</t>
  </si>
  <si>
    <t>03C2.1.108</t>
  </si>
  <si>
    <t xml:space="preserve">Phẫu thuật ghép chi </t>
  </si>
  <si>
    <t>Chưa bao gồm đinh xương, nẹp vít và mạch máu nhân tạo.</t>
  </si>
  <si>
    <t>Chưa bao gồm xương nhân tạo hoặc sản phẩm sinh học thay thế xương, đinh, nẹp, vít, mạch máu nhân tạo.</t>
  </si>
  <si>
    <t>553</t>
  </si>
  <si>
    <t xml:space="preserve">Phẫu thuật ghép xương </t>
  </si>
  <si>
    <t>Chưa bao gồm phương tiện cố định, phương tiện kết hợp và xương nhân tạo.</t>
  </si>
  <si>
    <t>Chưa bao gồm khung cố định ngoài, nẹp, ốc, vít, lồng, xương nhân tạo hoặc sản phẩm sinh học thay thế xương.</t>
  </si>
  <si>
    <t>554</t>
  </si>
  <si>
    <t>03C2.1.101</t>
  </si>
  <si>
    <t>Phẫu thuật thay đoạn xương ghép bảo quản bằng kĩ thuật cao</t>
  </si>
  <si>
    <t>Chưa bao gồm đinh, nẹp, vít và xương bảo quản.</t>
  </si>
  <si>
    <t>Chưa bao gồm đinh, nẹp, vít, xương nhân tạo và sản phẩm sinh học thay thế xương.</t>
  </si>
  <si>
    <t>555</t>
  </si>
  <si>
    <t>03C2.1.115</t>
  </si>
  <si>
    <t xml:space="preserve">Phẫu thuật kéo dài chi </t>
  </si>
  <si>
    <t>556</t>
  </si>
  <si>
    <t>03C2.1.103</t>
  </si>
  <si>
    <t xml:space="preserve">Phẫu thuật kết hợp xương bằng nẹp vít </t>
  </si>
  <si>
    <t>Chưa bao gồm đinh xương, nẹp, vít.</t>
  </si>
  <si>
    <t>Chưa bao gồm xương nhân tạo hoặc sản phẩm sinh học thay thế xương, đinh, nẹp, vít.</t>
  </si>
  <si>
    <t>557</t>
  </si>
  <si>
    <t>03C2.1.102</t>
  </si>
  <si>
    <t xml:space="preserve">Phẫu thuật kết hợp xương trên màn hình tăng sáng </t>
  </si>
  <si>
    <t>558</t>
  </si>
  <si>
    <t>Phẫu thuật lấy bỏ u xương</t>
  </si>
  <si>
    <t>Chưa bao gồm phương tiện cố định, phương tiên kết hợp, xương nhân tạo, xương bảo quản, sản phẩm sinh học thay thế, xi măng sinh học hoặc hóa học.</t>
  </si>
  <si>
    <t>559</t>
  </si>
  <si>
    <t>Phẫu thuật nối gân hoặc kéo dài gân (tính 1 gân )</t>
  </si>
  <si>
    <t>Chưa bao gồm gân nhân tạo.</t>
  </si>
  <si>
    <t>560</t>
  </si>
  <si>
    <t>03C2.1.106</t>
  </si>
  <si>
    <t xml:space="preserve">Phẫu thuật nội soi tái tạo gân </t>
  </si>
  <si>
    <t>Chưa bao gồm gân nhân tạo, các phương tiện cố định, bộ dây bơm nước, tay dao điện, dao cắt sụn, lưỡi bào, gân sinh học, gân đồng loại</t>
  </si>
  <si>
    <t>Chưa bao gồm gân nhân tạo, vít, ốc, đầu đốt, bộ dây bơm nước, tay dao điện, dao cắt sụn, lưỡi bào, gân sinh học, gân đồng loại.</t>
  </si>
  <si>
    <t>561</t>
  </si>
  <si>
    <t>03C2.1.113</t>
  </si>
  <si>
    <t>Phẫu thuật tạo hình sọ mặt (bệnh lý)</t>
  </si>
  <si>
    <t>Chưa bao gồm nẹp, vít thay thế.</t>
  </si>
  <si>
    <t>562</t>
  </si>
  <si>
    <t>03C2.1.114</t>
  </si>
  <si>
    <t xml:space="preserve">Phẫu thuật ung thư biểu mô tế bào đáy hoặc tế bào gai vùng mặt + tạo hình vạt da, đóng khuyết da bằng phẫu thuật tạo hình </t>
  </si>
  <si>
    <t>563</t>
  </si>
  <si>
    <t>03C2.1.111</t>
  </si>
  <si>
    <t xml:space="preserve">Rút đinh hoặc tháo phương tiện kết hợp xương </t>
  </si>
  <si>
    <t>564</t>
  </si>
  <si>
    <t>Phẫu thuật cố định cột sống bằng DIAM, SILICON, nẹp chữ U, Aparius</t>
  </si>
  <si>
    <t>Chưa bao gồm DIAM, SILICON, nẹp chữ U, Aparius.</t>
  </si>
  <si>
    <t>565</t>
  </si>
  <si>
    <t>03C2.1.95</t>
  </si>
  <si>
    <t>Phẫu thuật điều trị cong vẹo cột sống (tính cho 1 lần phẫu thuật )</t>
  </si>
  <si>
    <t>Chưa bao gồm xương bảo quản, đốt sống nhân tạo, sản phẩm sinh học thay thế xương, miếng ghép cột sống, đĩa đệm, nẹp, vít, ốc, khóa.</t>
  </si>
  <si>
    <t>566</t>
  </si>
  <si>
    <t>03C2.1.93</t>
  </si>
  <si>
    <t>Phẫu thuật nẹp vít cột sống cổ</t>
  </si>
  <si>
    <t>Chưa bao gồm đinh xương, nẹp, vít, xương bảo quản, đốt sống nhân tạo, sản phẩm sinh học thay thế xương, ốc, khóa.</t>
  </si>
  <si>
    <t>Chưa bao gồm đinh, nẹp, vít, xương bảo quản, đốt sống nhân tạo,  sản phẩm sinh học thay thế xương, miếng ghép cột sống, đĩa đệm nhân tạo, ốc, khóa.</t>
  </si>
  <si>
    <t>567</t>
  </si>
  <si>
    <t>03C2.1.94</t>
  </si>
  <si>
    <t xml:space="preserve">Phẫu thuật nẹp vít cột sống thắt lưng </t>
  </si>
  <si>
    <t>Chưa bao gồm đinh xương, nẹp, vít, xương bảo quản, đốt sống nhân tạo, sản phẩm sinh học thay thế xương, miếng ghép cột sống, đĩa đệm nhân tạo, ốc, khóa.</t>
  </si>
  <si>
    <t>568</t>
  </si>
  <si>
    <t xml:space="preserve">Phẫu thuật tạo hình thân đốt sống bằng phương pháp bơm xi măng </t>
  </si>
  <si>
    <t>Chưa bao gồm kim chọc, xi măng sinh học, hệ thống bơm xi măng.</t>
  </si>
  <si>
    <t>569</t>
  </si>
  <si>
    <t>03C2.1.92</t>
  </si>
  <si>
    <t xml:space="preserve">Phẫu thuật thay đốt sống </t>
  </si>
  <si>
    <t>Chưa bao gồm đinh xương, nẹp vít và xương bảo quản/ đốt sống nhân tạo, sản phẩm sinh học thay thế xương, ốc, khóa.</t>
  </si>
  <si>
    <t>Chưa bao gồm đinh, nẹp, vít, ốc, khóa, xương bảo quản, sản phẩm sinh học thay thế xương, đốt sống nhân tạo, đĩa đệm nhân tạo.</t>
  </si>
  <si>
    <t>570</t>
  </si>
  <si>
    <t xml:space="preserve">Phẫu thuật thoát vị đĩa đệm cột sống thắt lưng </t>
  </si>
  <si>
    <t>Chưa bao gồm đĩa đệm nhân tạo.</t>
  </si>
  <si>
    <t>571</t>
  </si>
  <si>
    <t>Phẫu thuật cắt lọc nạo viêm phần mềm hoặc sửa mỏm cụt ngón tay, chân hoặc cắt cụt ngón tay, chân (tính 1 ngón)</t>
  </si>
  <si>
    <t>572</t>
  </si>
  <si>
    <t>Phẫu thuật nối dây thần kinh (tính 1 dây)</t>
  </si>
  <si>
    <t>573</t>
  </si>
  <si>
    <t>03C2.1.116</t>
  </si>
  <si>
    <t>Phẫu thuật tạo hình bằng các vạt da có cuống mạch liền</t>
  </si>
  <si>
    <t>574</t>
  </si>
  <si>
    <t>Phẫu thuật vá da lớn diện tích ≥10 cm2</t>
  </si>
  <si>
    <t>575</t>
  </si>
  <si>
    <t>Phẫu thuật vá da nhỏ diện tích &lt; 10 cm2</t>
  </si>
  <si>
    <t>576</t>
  </si>
  <si>
    <t xml:space="preserve">Phẫu thuật vết thương phần mềm hoặc rách da đầu </t>
  </si>
  <si>
    <t>577</t>
  </si>
  <si>
    <t>Phẫu thuật vết thương phần mềm phức tạp</t>
  </si>
  <si>
    <t>578</t>
  </si>
  <si>
    <t>03C2.1.107</t>
  </si>
  <si>
    <t xml:space="preserve">Phẫu thuật vi phẫu chuyển vạt da có cuống mạch </t>
  </si>
  <si>
    <t>579</t>
  </si>
  <si>
    <t xml:space="preserve">Phẫu thuật vi phẫu nối mạch chi </t>
  </si>
  <si>
    <t xml:space="preserve">Chưa bao gồm mạch nhân tạo </t>
  </si>
  <si>
    <t>580</t>
  </si>
  <si>
    <t>03C2.1.112</t>
  </si>
  <si>
    <t>Tạo hình khí-phế quản</t>
  </si>
  <si>
    <t>Chưa bao gồm Stent</t>
  </si>
  <si>
    <t>Chưa bao gồm Stent, bộ tim phổi nhân tạo trong phẫu thuật tim (ở người bệnh hẹp khí - phế quản bẩm sinh).</t>
  </si>
  <si>
    <t>Các phẫu thuật, thủ thuật còn lại khác chuyên khoa ngoại</t>
  </si>
  <si>
    <t>581</t>
  </si>
  <si>
    <t>582</t>
  </si>
  <si>
    <t>583</t>
  </si>
  <si>
    <t>584</t>
  </si>
  <si>
    <t>585</t>
  </si>
  <si>
    <t>586</t>
  </si>
  <si>
    <t>587</t>
  </si>
  <si>
    <t>588</t>
  </si>
  <si>
    <t>VI</t>
  </si>
  <si>
    <t>PHỤ SẢN</t>
  </si>
  <si>
    <t>589</t>
  </si>
  <si>
    <t>Bóc nang tuyến Bartholin</t>
  </si>
  <si>
    <t>590</t>
  </si>
  <si>
    <t>Bóc nhân ung thư nguyên bào nuôi di căn âm đạo</t>
  </si>
  <si>
    <t>591</t>
  </si>
  <si>
    <t>Bóc nhân xơ vú</t>
  </si>
  <si>
    <t>592</t>
  </si>
  <si>
    <t>Cắt âm hộ + vét hạch bẹn hai bên</t>
  </si>
  <si>
    <t>593</t>
  </si>
  <si>
    <t>Cắt bỏ âm hộ đơn thuần</t>
  </si>
  <si>
    <t>594</t>
  </si>
  <si>
    <t>Cắt chỉ khâu vòng cổ tử cung</t>
  </si>
  <si>
    <t>595</t>
  </si>
  <si>
    <t>Cắt cổ tử cung trên bệnh nhân đã mổ cắt tử cung bán phần</t>
  </si>
  <si>
    <t>596</t>
  </si>
  <si>
    <t>Cắt cổ tử cung trên bệnh nhân đã mổ cắt tử cung bán phần đường âm đạo kết hợp nội soi</t>
  </si>
  <si>
    <t>597</t>
  </si>
  <si>
    <t>Cắt u thành âm đạo</t>
  </si>
  <si>
    <t>598</t>
  </si>
  <si>
    <t>Cắt u tiểu khung thuộc tử cung, buồng trứng to, dính, cắm sâu trong tiểu khung</t>
  </si>
  <si>
    <t>599</t>
  </si>
  <si>
    <t>Cắt vú theo phương pháp Patey, cắt khối u vú ác tính + vét hạch nách</t>
  </si>
  <si>
    <t>600</t>
  </si>
  <si>
    <t>Chích áp xe tầng sinh môn</t>
  </si>
  <si>
    <t>601</t>
  </si>
  <si>
    <t>Chích áp xe tuyến Bartholin</t>
  </si>
  <si>
    <t>602</t>
  </si>
  <si>
    <t>04C3.2.192</t>
  </si>
  <si>
    <t xml:space="preserve">Chích apxe tuyến vú </t>
  </si>
  <si>
    <t>603</t>
  </si>
  <si>
    <t>Chích rạch màng trinh do ứ máu kinh</t>
  </si>
  <si>
    <t>604</t>
  </si>
  <si>
    <t>Chọc dẫn lưu dịch cổ chướng trong ung thư buồng trứng</t>
  </si>
  <si>
    <t>605</t>
  </si>
  <si>
    <t>Chọc dò màng bụng sơ sinh</t>
  </si>
  <si>
    <t>606</t>
  </si>
  <si>
    <t>Chọc dò túi cùng Douglas</t>
  </si>
  <si>
    <t>607</t>
  </si>
  <si>
    <t>Chọc nang buồng trứng đường âm đạo dưới siêu âm</t>
  </si>
  <si>
    <t>608</t>
  </si>
  <si>
    <t>Chọc ối</t>
  </si>
  <si>
    <t>609</t>
  </si>
  <si>
    <t>Dẫn lưu cùng đồ Douglas</t>
  </si>
  <si>
    <t>610</t>
  </si>
  <si>
    <t>Đặt mảnh ghép tổng hợp điều trị sa tạng vùng chậu</t>
  </si>
  <si>
    <t>611</t>
  </si>
  <si>
    <t>04C3.2.191</t>
  </si>
  <si>
    <t xml:space="preserve">Điều trị tổn thương cổ tử cung bằng: đốt điện hoặc nhiệt hoặc laser  </t>
  </si>
  <si>
    <t>612</t>
  </si>
  <si>
    <t>Điều trị viêm dính tiểu khung bằng hồng ngoại, sóng ngắn</t>
  </si>
  <si>
    <t>613</t>
  </si>
  <si>
    <t>04C3.2.186</t>
  </si>
  <si>
    <t>Đỡ đẻ ngôi ngược</t>
  </si>
  <si>
    <t>614</t>
  </si>
  <si>
    <t>04C3.2.185</t>
  </si>
  <si>
    <t>Đỡ đẻ thường ngôi chỏm</t>
  </si>
  <si>
    <t>615</t>
  </si>
  <si>
    <t>04C3.2.187</t>
  </si>
  <si>
    <t>Đỡ đẻ từ sinh đôi trở lên</t>
  </si>
  <si>
    <t>616</t>
  </si>
  <si>
    <t>Đóng rò trực tràng - âm đạo hoặc rò tiết niệu - sinh dục</t>
  </si>
  <si>
    <t>617</t>
  </si>
  <si>
    <t>04C3.2.188</t>
  </si>
  <si>
    <t>Forceps hoặc Giác hút sản khoa</t>
  </si>
  <si>
    <t>618</t>
  </si>
  <si>
    <t>Giảm đau trong đẻ bằng phương pháp gây tê ngoài màng cứng</t>
  </si>
  <si>
    <t>619</t>
  </si>
  <si>
    <t>04C3.2.183</t>
  </si>
  <si>
    <t>Hút buồng tử cung do rong kinh rong huyết</t>
  </si>
  <si>
    <t>620</t>
  </si>
  <si>
    <t>Hút thai dưới siêu âm</t>
  </si>
  <si>
    <t>621</t>
  </si>
  <si>
    <t>Huỷ thai: cắt thai nhi trong ngôi ngang</t>
  </si>
  <si>
    <t>622</t>
  </si>
  <si>
    <t>Huỷ thai: chọc óc, kẹp sọ, kéo thai</t>
  </si>
  <si>
    <t>623</t>
  </si>
  <si>
    <t>Khâu phục hồi rách cổ tử cung, âm đạo</t>
  </si>
  <si>
    <t>624</t>
  </si>
  <si>
    <t>Khâu rách cùng đồ âm đạo</t>
  </si>
  <si>
    <t>625</t>
  </si>
  <si>
    <t>Khâu tử cung do nạo thủng</t>
  </si>
  <si>
    <t>626</t>
  </si>
  <si>
    <t>Khâu vòng cổ tử cung</t>
  </si>
  <si>
    <t>627</t>
  </si>
  <si>
    <t>Khoét chóp hoặc cắt cụt cổ tử cung</t>
  </si>
  <si>
    <t>628</t>
  </si>
  <si>
    <t>Làm lại vết mổ thành bụng (bục, tụ máu, nhiễm khuẩn...) sau phẫu thuật sản phụ khoa</t>
  </si>
  <si>
    <t>629</t>
  </si>
  <si>
    <t>Làm thuốc vết khâu tầng sinh môn nhiễm khuẩn</t>
  </si>
  <si>
    <t>630</t>
  </si>
  <si>
    <t>Lấy dị vật âm đạo</t>
  </si>
  <si>
    <t>631</t>
  </si>
  <si>
    <t>Lấy dụng cụ tử cung, triệt sản nữ qua đường rạch nhỏ</t>
  </si>
  <si>
    <t>632</t>
  </si>
  <si>
    <t>Lấy khối máu tụ âm đạo, tầng sinh môn</t>
  </si>
  <si>
    <t>633</t>
  </si>
  <si>
    <t>Mở bụng bóc nhân ung thư nguyên bào nuôi bảo tồn tử cung</t>
  </si>
  <si>
    <t>634</t>
  </si>
  <si>
    <t>Nạo hút thai trứng</t>
  </si>
  <si>
    <t>635</t>
  </si>
  <si>
    <t>04C3.2.184</t>
  </si>
  <si>
    <t>Nạo sót thai, nạo sót rau sau sẩy, sau đẻ</t>
  </si>
  <si>
    <t>636</t>
  </si>
  <si>
    <t>Nội soi buồng tử cung can thiệp</t>
  </si>
  <si>
    <t>637</t>
  </si>
  <si>
    <t>Nội soi buồng tử cung chẩn đoán</t>
  </si>
  <si>
    <t>638</t>
  </si>
  <si>
    <t>Nội xoay thai</t>
  </si>
  <si>
    <t>639</t>
  </si>
  <si>
    <t>Nong buồng tử cung đặt dụng cụ chống dính</t>
  </si>
  <si>
    <t>640</t>
  </si>
  <si>
    <t xml:space="preserve">Nong cổ tử cung do bế sản dịch </t>
  </si>
  <si>
    <t>641</t>
  </si>
  <si>
    <t>03C2.2.11</t>
  </si>
  <si>
    <t>Nong đặt dụng cụ tử cung chống dính buồng tử cung</t>
  </si>
  <si>
    <t>642</t>
  </si>
  <si>
    <t>Phá thai bằng phương pháp nong và gắp từ tuần thứ 13 đến hết tuần thứ 18</t>
  </si>
  <si>
    <t>643</t>
  </si>
  <si>
    <t xml:space="preserve">Phá thai bằng thuốc cho tuổi thai từ 7 tuần đến hết 13 tuần </t>
  </si>
  <si>
    <t>644</t>
  </si>
  <si>
    <t>Phá thai đến hết 7 tuần bằng phương pháp hút chân không</t>
  </si>
  <si>
    <t>645</t>
  </si>
  <si>
    <t>04C3.2.197</t>
  </si>
  <si>
    <t>Phá thai đến hết 7 tuần bằng thuốc</t>
  </si>
  <si>
    <t>646</t>
  </si>
  <si>
    <t>Phá thai to từ 13 tuần đến 22 tuần bằng phương pháp đặt túi nước</t>
  </si>
  <si>
    <t>647</t>
  </si>
  <si>
    <t>04C3.2.198</t>
  </si>
  <si>
    <t xml:space="preserve">Phá thai từ 13 tuần đến 22 tuần bằng thuốc </t>
  </si>
  <si>
    <t>648</t>
  </si>
  <si>
    <t>Phá thai từ tuần thứ 7 đến hết 12 tuần bằng phương pháp hút chân không</t>
  </si>
  <si>
    <t>649</t>
  </si>
  <si>
    <t>Phẫu thuật bảo tồn tử cung do vỡ tử cung</t>
  </si>
  <si>
    <t>650</t>
  </si>
  <si>
    <t>Phẫu thuật bóc khối lạc nội mạc tử cung ở tầng sinh môn, thành bụng</t>
  </si>
  <si>
    <t>651</t>
  </si>
  <si>
    <t>Phẫu thuật cắt âm vật phì đại</t>
  </si>
  <si>
    <t>652</t>
  </si>
  <si>
    <t>Phẫu thuật cắt lọc vết mổ, khâu lại tử cung sau mổ lấy thai</t>
  </si>
  <si>
    <t>653</t>
  </si>
  <si>
    <t>Phẫu thuật cắt một phần tuyến vú, cắt u vú lành tính</t>
  </si>
  <si>
    <t>654</t>
  </si>
  <si>
    <t xml:space="preserve">Phẫu thuật cắt polip buồng tử cung (đường bụng, đường âm đạo) </t>
  </si>
  <si>
    <t>655</t>
  </si>
  <si>
    <t>Phẫu thuật cắt polip cổ tử cung</t>
  </si>
  <si>
    <t>656</t>
  </si>
  <si>
    <t>Phẫu thuật cắt tinh hoàn lạc chỗ</t>
  </si>
  <si>
    <t>657</t>
  </si>
  <si>
    <t xml:space="preserve">Phẫu thuật cắt tử cung đường âm đạo </t>
  </si>
  <si>
    <t>658</t>
  </si>
  <si>
    <t>Phẫu thuật cắt tử cung đường âm đạo có sự hỗ trợ của nội soi</t>
  </si>
  <si>
    <t>659</t>
  </si>
  <si>
    <t>Phẫu thuật cắt tử cung tình trạng người bệnh nặng, viêm phúc mạc nặng, kèm vỡ tạng trong tiểu khung, vỡ tử cung phức tạp</t>
  </si>
  <si>
    <t>660</t>
  </si>
  <si>
    <t>Phẫu thuật cắt tử cung và thắt động mạch hạ vị do chảy máu thứ phát sau phẫu thuật sản khoa</t>
  </si>
  <si>
    <t>661</t>
  </si>
  <si>
    <t>Phẫu thuật cắt ung thư­ buồng trứng + tử cung hoàn toàn + 2 phần phụ + mạc nối lớn</t>
  </si>
  <si>
    <t>662</t>
  </si>
  <si>
    <t>Phẫu thuật cắt vách ngăn âm đạo, mở thông âm đạo</t>
  </si>
  <si>
    <t>663</t>
  </si>
  <si>
    <t>Phẫu thuật chấn thương tầng sinh môn</t>
  </si>
  <si>
    <t>664</t>
  </si>
  <si>
    <t>Phẫu thuật chửa ngoài tử cung thể huyết tụ thành nang</t>
  </si>
  <si>
    <t>665</t>
  </si>
  <si>
    <t>Phẫu thuật chửa ngoài tử cung vỡ có choáng</t>
  </si>
  <si>
    <t>666</t>
  </si>
  <si>
    <t xml:space="preserve">Phẫu thuật Crossen </t>
  </si>
  <si>
    <t>667</t>
  </si>
  <si>
    <t>Phẫu thuật điều trị són tiểu (TOT, TVT)</t>
  </si>
  <si>
    <t>Chưa bao gồm tấm màng nâng hoặc lưới các loại, các cỡ.</t>
  </si>
  <si>
    <t>668</t>
  </si>
  <si>
    <t>Phẫu thuật khối viêm dính tiểu khung</t>
  </si>
  <si>
    <t>669</t>
  </si>
  <si>
    <t xml:space="preserve">Phẫu thuật làm lại tầng sinh môn và cơ vòng do rách phức tạp </t>
  </si>
  <si>
    <t>670</t>
  </si>
  <si>
    <t>Phẫu thuật lấy thai có kèm các kỹ thuật cầm máu (thắt động mạch tử cung, mũi khâu B- lynch…)</t>
  </si>
  <si>
    <t>671</t>
  </si>
  <si>
    <t>04C3.2.194</t>
  </si>
  <si>
    <t>Phẫu thuật lấy thai lần đầu</t>
  </si>
  <si>
    <t>672</t>
  </si>
  <si>
    <t>04C3.2.195</t>
  </si>
  <si>
    <t>Phẫu thuật lấy thai lần thứ 2 trở lên</t>
  </si>
  <si>
    <t>673</t>
  </si>
  <si>
    <t>Phẫu thuật lấy thai trên người bệnh có bệnh truyền nhiễm (viêm gan nặng, HIV-AIDS, H5N1)</t>
  </si>
  <si>
    <t>674</t>
  </si>
  <si>
    <t xml:space="preserve">Phẫu thuật lấy thai trên người bệnh có sẹo mổ bụng cũ phức tạp </t>
  </si>
  <si>
    <t>675</t>
  </si>
  <si>
    <t>Phẫu thuật lấy thai trên người bệnh mắc bệnh toàn thân hoặc bệnh lý sản khoa</t>
  </si>
  <si>
    <t>676</t>
  </si>
  <si>
    <t>Phẫu thuật lấy thai và cắt tử cung trong rau cài răng lược</t>
  </si>
  <si>
    <t>677</t>
  </si>
  <si>
    <t xml:space="preserve">Phẫu thuật Lefort hoặc Labhart </t>
  </si>
  <si>
    <t>678</t>
  </si>
  <si>
    <t xml:space="preserve">Phẫu thuật Manchester </t>
  </si>
  <si>
    <t>679</t>
  </si>
  <si>
    <t>Phẫu thuật mở bụng bóc u xơ tử cung</t>
  </si>
  <si>
    <t>680</t>
  </si>
  <si>
    <t>Phẫu thuật mở bụng cắt góc tử cung</t>
  </si>
  <si>
    <t>681</t>
  </si>
  <si>
    <t>Phẫu thuật mở bụng cắt tử cung</t>
  </si>
  <si>
    <t>682</t>
  </si>
  <si>
    <t>Phẫu thuật mở bụng cắt tử cung hoàn toàn và vét hạch chậu</t>
  </si>
  <si>
    <t>683</t>
  </si>
  <si>
    <t>Phẫu thuật mở bụng cắt u buồng trứng hoặc cắt phần phụ</t>
  </si>
  <si>
    <t>684</t>
  </si>
  <si>
    <t>Phẫu thuật mở bụng tạo hình vòi trứng, nối lại vòi trứng</t>
  </si>
  <si>
    <t>685</t>
  </si>
  <si>
    <t xml:space="preserve">Phẫu thuật mở bụng thăm dò, xử trí bệnh lý phụ khoa </t>
  </si>
  <si>
    <t>686</t>
  </si>
  <si>
    <t>Phẫu thuật mở bụng xử trí viêm phúc mạc tiểu khung, viêm phần phụ, ứ mủ vòi trứng</t>
  </si>
  <si>
    <t>687</t>
  </si>
  <si>
    <t>Phẫu thuật nội soi bóc u xơ tử cung</t>
  </si>
  <si>
    <t>688</t>
  </si>
  <si>
    <t>Phẫu thuật nội soi buồng tử cung cắt nhân xơ; polip; tách dính; cắt vách ngăn; lấy dị vật</t>
  </si>
  <si>
    <t>689</t>
  </si>
  <si>
    <t>Phẫu thuật nội soi cắt phần phụ</t>
  </si>
  <si>
    <t>690</t>
  </si>
  <si>
    <t>Phẫu thuật nội soi cắt tử cung</t>
  </si>
  <si>
    <t>691</t>
  </si>
  <si>
    <t xml:space="preserve">Phẫu thuật nội soi cắt tử cung hoàn toàn và vét hạch chậu </t>
  </si>
  <si>
    <t>692</t>
  </si>
  <si>
    <t xml:space="preserve">Phẫu thuật nội soi cắt ung thư buồng trứng kèm cắt tử cung hoàn toàn + 2 phần phụ + mạc nối lớn </t>
  </si>
  <si>
    <t>693</t>
  </si>
  <si>
    <t>Phẫu thuật nội soi điều trị vô sinh (soi buồng tử cung + nội soi ổ bụng)</t>
  </si>
  <si>
    <t>694</t>
  </si>
  <si>
    <t>Phẫu thuật nội soi khâu lỗ thủng tử cung</t>
  </si>
  <si>
    <t>695</t>
  </si>
  <si>
    <t>Phẫu thuật nội soi lấy dụng cụ tử cung trong ổ bụng</t>
  </si>
  <si>
    <t>696</t>
  </si>
  <si>
    <t>Phẫu thuật nội soi ổ bụng chẩn đoán + tiêm MTX tại chỗ điều trị thai ngoài tử cung</t>
  </si>
  <si>
    <t>697</t>
  </si>
  <si>
    <t>Phẫu thuật nội soi ổ bụng chẩn đoán các bệnh lý phụ khoa</t>
  </si>
  <si>
    <t>698</t>
  </si>
  <si>
    <t>Phẫu thuật nội soi sa sinh dục nữ</t>
  </si>
  <si>
    <t>699</t>
  </si>
  <si>
    <t>Phẫu thuật nội soi treo buồng trứng</t>
  </si>
  <si>
    <t>700</t>
  </si>
  <si>
    <t>Phẫu thuật nội soi triệt sản nữ</t>
  </si>
  <si>
    <t>701</t>
  </si>
  <si>
    <t xml:space="preserve">Phẫu thuật nội soi vét hạch tiểu khung </t>
  </si>
  <si>
    <t>702</t>
  </si>
  <si>
    <t xml:space="preserve">Phẫu thuật nội soi xử trí viêm phúc mạc tiểu khung, viêm phần phụ, ứ mủ vòi trứng                                                                                                                                                                                                                                                                                                                                                                                                </t>
  </si>
  <si>
    <t>703</t>
  </si>
  <si>
    <t>Phẫu thuật Second Look trong ung thư buồng trứng</t>
  </si>
  <si>
    <t>704</t>
  </si>
  <si>
    <t>Phẫu thuật tạo hình âm đạo (nội soi kết hợp đường dưới)</t>
  </si>
  <si>
    <t>705</t>
  </si>
  <si>
    <t>Phẫu thuật tạo hình âm đạo do dị dạng (đường dưới)</t>
  </si>
  <si>
    <t>706</t>
  </si>
  <si>
    <t>Phẫu thuật tạo hình tử cung (Strassman, Jones)</t>
  </si>
  <si>
    <t>707</t>
  </si>
  <si>
    <t>Phẫu thuật thắt động mạch hạ vị trong cấp cứu sản phụ khoa</t>
  </si>
  <si>
    <t>708</t>
  </si>
  <si>
    <t>Phẫu thuật thắt động mạch tử cung trong cấp cứu sản phụ khoa</t>
  </si>
  <si>
    <t>709</t>
  </si>
  <si>
    <t>Phẫu thuật treo bàng quang và trực tràng sau mổ sa sinh dục</t>
  </si>
  <si>
    <t>710</t>
  </si>
  <si>
    <t xml:space="preserve">Phẫu thuật treo tử cung </t>
  </si>
  <si>
    <t>711</t>
  </si>
  <si>
    <t xml:space="preserve">Phẫu thuật Wertheim (cắt tử cung tận gốc + vét hạch) </t>
  </si>
  <si>
    <t>712</t>
  </si>
  <si>
    <t>Sinh thiết cổ tử cung, âm hộ, âm đạo</t>
  </si>
  <si>
    <t>713</t>
  </si>
  <si>
    <t>Sinh thiết gai rau</t>
  </si>
  <si>
    <t>714</t>
  </si>
  <si>
    <t>Sinh thiết hạch gác (cửa) trong ung thư vú</t>
  </si>
  <si>
    <t>715</t>
  </si>
  <si>
    <t>04C3.2.189</t>
  </si>
  <si>
    <t xml:space="preserve">Soi cổ tử cung </t>
  </si>
  <si>
    <t>716</t>
  </si>
  <si>
    <t>04C3.2.190</t>
  </si>
  <si>
    <t>Soi ối</t>
  </si>
  <si>
    <t>717</t>
  </si>
  <si>
    <t>Thủ thuật LEEP (cắt cổ tử cung bằng vòng nhiệt điện)</t>
  </si>
  <si>
    <t>718</t>
  </si>
  <si>
    <t>Tiêm hoá chất tại chỗ điều trị chửa ở cổ tử cung</t>
  </si>
  <si>
    <t>719</t>
  </si>
  <si>
    <t>Tiêm nhân Chorio</t>
  </si>
  <si>
    <t>720</t>
  </si>
  <si>
    <t>Vi phẫu thuật tạo hình vòi trứng, nối lại vòi trứng</t>
  </si>
  <si>
    <t>721</t>
  </si>
  <si>
    <t>04C3.2.193</t>
  </si>
  <si>
    <t>Xoắn hoặc cắt bỏ polype âm hộ, âm đạo, cổ tử cung</t>
  </si>
  <si>
    <t>722</t>
  </si>
  <si>
    <t>723</t>
  </si>
  <si>
    <t>724</t>
  </si>
  <si>
    <t>725</t>
  </si>
  <si>
    <t>726</t>
  </si>
  <si>
    <t>727</t>
  </si>
  <si>
    <t>728</t>
  </si>
  <si>
    <t>729</t>
  </si>
  <si>
    <t>VII</t>
  </si>
  <si>
    <t>MẮT</t>
  </si>
  <si>
    <t>730</t>
  </si>
  <si>
    <t xml:space="preserve">Bơm rửa lệ đạo </t>
  </si>
  <si>
    <t>731</t>
  </si>
  <si>
    <t>03C2.3.76</t>
  </si>
  <si>
    <t>Cắt bè áp MMC hoặc áp 5FU</t>
  </si>
  <si>
    <t>Chưa bao gồm thuốc MMC; 5FU.</t>
  </si>
  <si>
    <t>732</t>
  </si>
  <si>
    <t>03C2.3.59</t>
  </si>
  <si>
    <t>Cắt bỏ túi lệ</t>
  </si>
  <si>
    <t>733</t>
  </si>
  <si>
    <t>03C2.3.48</t>
  </si>
  <si>
    <t>Cắt dịch kính đơn thuần hoặc lấy dị vật nội nhãn</t>
  </si>
  <si>
    <t>Chưa bao gồm đầu cắt dịch kính, đầu laser, dây dẫn sáng.</t>
  </si>
  <si>
    <t>734</t>
  </si>
  <si>
    <t>03C2.3.61</t>
  </si>
  <si>
    <t>Cắt mộng áp Mytomycin</t>
  </si>
  <si>
    <t>Chưa bao gồm thuốc MMC.</t>
  </si>
  <si>
    <t>735</t>
  </si>
  <si>
    <t>03C2.3.73</t>
  </si>
  <si>
    <t>Cắt mống mắt chu biên bằng Laser</t>
  </si>
  <si>
    <t>736</t>
  </si>
  <si>
    <t>03C2.3.87</t>
  </si>
  <si>
    <t>Cắt u bì kết giác mạc có hoặc không ghép kết mạc</t>
  </si>
  <si>
    <t>737</t>
  </si>
  <si>
    <t>03C2.3.66</t>
  </si>
  <si>
    <t>Cắt u kết mạc không  vá</t>
  </si>
  <si>
    <t>738</t>
  </si>
  <si>
    <t>04C3.3.208</t>
  </si>
  <si>
    <t xml:space="preserve">Chích chắp hoặc lẹo </t>
  </si>
  <si>
    <t>739</t>
  </si>
  <si>
    <t>03C2.3.57</t>
  </si>
  <si>
    <t>Chích mủ hốc mắt</t>
  </si>
  <si>
    <t>740</t>
  </si>
  <si>
    <t>03C2.3.75</t>
  </si>
  <si>
    <t>Chọc tháo dịch dưới hắc mạc, bơm hơi tiền phòng</t>
  </si>
  <si>
    <t>741</t>
  </si>
  <si>
    <t>03C2.3.9</t>
  </si>
  <si>
    <t>Chữa bỏng mắt do hàn điện</t>
  </si>
  <si>
    <t>742</t>
  </si>
  <si>
    <t>Chụp mạch ICG</t>
  </si>
  <si>
    <t>743</t>
  </si>
  <si>
    <t>03C2.3.8</t>
  </si>
  <si>
    <t>Đánh bờ mi</t>
  </si>
  <si>
    <t>744</t>
  </si>
  <si>
    <t>Điện chẩm</t>
  </si>
  <si>
    <t>745</t>
  </si>
  <si>
    <t>03C2.3.11</t>
  </si>
  <si>
    <t>Điện di điều trị (1 lần)</t>
  </si>
  <si>
    <t>746</t>
  </si>
  <si>
    <t>03C2.3.79</t>
  </si>
  <si>
    <t>Điện đông thể mi</t>
  </si>
  <si>
    <t>747</t>
  </si>
  <si>
    <t>03C2.3.5</t>
  </si>
  <si>
    <t>Điện võng mạc</t>
  </si>
  <si>
    <t>748</t>
  </si>
  <si>
    <t>Điều trị Laser hồng ngoại; Tập nhược thị</t>
  </si>
  <si>
    <t>749</t>
  </si>
  <si>
    <t>Điều trị một số bệnh võng mạc bằng laser (bệnh võng mạc tiểu đường, cao huyết áp, trẻ đẻ non…); Laser điều trị u nguyên bào võng mạc</t>
  </si>
  <si>
    <t>750</t>
  </si>
  <si>
    <t>Đo độ dày giác mạc; Đếm tế bào nội mô giác mạc; Chụp  bản đồ giác mạc</t>
  </si>
  <si>
    <t>751</t>
  </si>
  <si>
    <t>Đo độ lác; Xác định sơ đồ song thị; Đo biên độ điều tiết; Đo thị giác 2 mắt; Đo thị giác tương phản</t>
  </si>
  <si>
    <t>752</t>
  </si>
  <si>
    <t>Đo đường kính giác mạc; đo độ lồi</t>
  </si>
  <si>
    <t>753</t>
  </si>
  <si>
    <t>04C3.3.200</t>
  </si>
  <si>
    <t xml:space="preserve">Đo Javal </t>
  </si>
  <si>
    <t>754</t>
  </si>
  <si>
    <t>03C2.3.1</t>
  </si>
  <si>
    <t>Đo khúc xạ máy</t>
  </si>
  <si>
    <t>755</t>
  </si>
  <si>
    <t>04C3.3.199</t>
  </si>
  <si>
    <t xml:space="preserve">Đo nhãn áp </t>
  </si>
  <si>
    <t>756</t>
  </si>
  <si>
    <t>03C2.3.7</t>
  </si>
  <si>
    <t>Đo thị lực khách quan</t>
  </si>
  <si>
    <t>757</t>
  </si>
  <si>
    <t>04C3.3.201</t>
  </si>
  <si>
    <t>Đo thị trường, ám điểm</t>
  </si>
  <si>
    <t>758</t>
  </si>
  <si>
    <t>03C2.3.6</t>
  </si>
  <si>
    <t>Đo tính công suất thủy tinh thể nhân tạo</t>
  </si>
  <si>
    <t>759</t>
  </si>
  <si>
    <t>03C2.3.16</t>
  </si>
  <si>
    <t>Đốt lông xiêu</t>
  </si>
  <si>
    <t>760</t>
  </si>
  <si>
    <t>03C2.3.95</t>
  </si>
  <si>
    <t>Ghép giác mạc (01 mắt)</t>
  </si>
  <si>
    <t>Chưa bao gồm giác mạc, thuỷ tinh thể nhân tạo.</t>
  </si>
  <si>
    <t>761</t>
  </si>
  <si>
    <t>03C2.3.69</t>
  </si>
  <si>
    <t>Ghép màng ối điều trị dính mi cầu hoặc loét giác mạc lâu liền hoặc thủng giác mạc</t>
  </si>
  <si>
    <t>Chưa bao gồm chi phí màng ối.</t>
  </si>
  <si>
    <t>762</t>
  </si>
  <si>
    <t>03C2.3.67</t>
  </si>
  <si>
    <t>Ghép màng ối điều trị loét giác mạc</t>
  </si>
  <si>
    <t>763</t>
  </si>
  <si>
    <t>03C2.3.62</t>
  </si>
  <si>
    <t xml:space="preserve">Gọt giác mạc </t>
  </si>
  <si>
    <t>764</t>
  </si>
  <si>
    <t>03C2.3.64</t>
  </si>
  <si>
    <t>Khâu cò mi</t>
  </si>
  <si>
    <t>765</t>
  </si>
  <si>
    <t>03C2.3.50</t>
  </si>
  <si>
    <t>Khâu củng  mạc đơn thuần</t>
  </si>
  <si>
    <t>766</t>
  </si>
  <si>
    <t>03C2.3.51</t>
  </si>
  <si>
    <t>Khâu củng giác mạc phức tạp</t>
  </si>
  <si>
    <t>767</t>
  </si>
  <si>
    <t>03C2.3.53</t>
  </si>
  <si>
    <t>Khâu củng mạc phức tạp</t>
  </si>
  <si>
    <t>768</t>
  </si>
  <si>
    <t>04C3.3.220</t>
  </si>
  <si>
    <t>Khâu da mi, kết mạc mi bị rách - gây mê</t>
  </si>
  <si>
    <t>769</t>
  </si>
  <si>
    <t>04C3.3.219</t>
  </si>
  <si>
    <t>Khâu da mi, kết mạc mi bị rách - gây tê</t>
  </si>
  <si>
    <t>770</t>
  </si>
  <si>
    <t>03C2.3.49</t>
  </si>
  <si>
    <t>Khâu giác mạc đơn thuần</t>
  </si>
  <si>
    <t>771</t>
  </si>
  <si>
    <t>03C2.3.52</t>
  </si>
  <si>
    <t>Khâu giác mạc phức tạp</t>
  </si>
  <si>
    <t>772</t>
  </si>
  <si>
    <t>03C2.3.55</t>
  </si>
  <si>
    <t>Khâu phục hồi bờ mi</t>
  </si>
  <si>
    <t>773</t>
  </si>
  <si>
    <t>03C2.3.56</t>
  </si>
  <si>
    <t>Khâu vết thương phần mềm, tổn thương  vùng mắt</t>
  </si>
  <si>
    <t>774</t>
  </si>
  <si>
    <t>03C2.3.13</t>
  </si>
  <si>
    <t>Khoét bỏ nhãn cầu</t>
  </si>
  <si>
    <t>775</t>
  </si>
  <si>
    <t>Lạnh đông đơn thuần phòng bong võng mạc</t>
  </si>
  <si>
    <t>776</t>
  </si>
  <si>
    <t>Laser điều trị u máu mi, kết mạc, hốc mắt, bệnh võng mạc trẻ đẻ non, u nguyên bào võng mạc</t>
  </si>
  <si>
    <t>777</t>
  </si>
  <si>
    <t>04C3.3.221</t>
  </si>
  <si>
    <t>Lấy dị vật giác mạc nông, một mắt (gây mê)</t>
  </si>
  <si>
    <t>778</t>
  </si>
  <si>
    <t>04C3.3.210</t>
  </si>
  <si>
    <t>Lấy dị vật giác mạc nông, một mắt (gây tê)</t>
  </si>
  <si>
    <t>779</t>
  </si>
  <si>
    <t>04C3.3.222</t>
  </si>
  <si>
    <t>Lấy dị vật giác mạc sâu, một mắt (gây mê)</t>
  </si>
  <si>
    <t>780</t>
  </si>
  <si>
    <t>04C3.3.211</t>
  </si>
  <si>
    <t>Lấy dị vật giác mạc sâu, một mắt (gây tê)</t>
  </si>
  <si>
    <t>781</t>
  </si>
  <si>
    <t>03C2.3.47</t>
  </si>
  <si>
    <t>Lấy dị vật hốc mắt</t>
  </si>
  <si>
    <t>782</t>
  </si>
  <si>
    <t>04C3.3.209</t>
  </si>
  <si>
    <t xml:space="preserve">Lấy dị vật kết mạc nông một mắt </t>
  </si>
  <si>
    <t>783</t>
  </si>
  <si>
    <t>03C2.3.46</t>
  </si>
  <si>
    <t>Lấy dị vật tiền phòng</t>
  </si>
  <si>
    <t>784</t>
  </si>
  <si>
    <t>03C2.3.84</t>
  </si>
  <si>
    <t>Lấy huyết thanh đóng ống</t>
  </si>
  <si>
    <t>785</t>
  </si>
  <si>
    <t>03C2.3.15</t>
  </si>
  <si>
    <t>Lấy sạn vôi kết mạc</t>
  </si>
  <si>
    <t>786</t>
  </si>
  <si>
    <t>03C2.3.86</t>
  </si>
  <si>
    <t>Liệu pháp điều trị viêm kết mạc mùa xuân (áp tia β)</t>
  </si>
  <si>
    <t>787</t>
  </si>
  <si>
    <t>03C2.3.74</t>
  </si>
  <si>
    <t>Mở bao sau bằng Laser</t>
  </si>
  <si>
    <t>788</t>
  </si>
  <si>
    <t>04C3.3.224</t>
  </si>
  <si>
    <t>Mổ quặm 1 mi  - gây mê</t>
  </si>
  <si>
    <t>789</t>
  </si>
  <si>
    <t>04C3.3.213</t>
  </si>
  <si>
    <t xml:space="preserve">Mổ quặm 1 mi  - gây tê </t>
  </si>
  <si>
    <t>790</t>
  </si>
  <si>
    <t>04C3.3.225</t>
  </si>
  <si>
    <t>Mổ quặm 2 mi  - gây mê</t>
  </si>
  <si>
    <t>791</t>
  </si>
  <si>
    <t>04C3.3.214</t>
  </si>
  <si>
    <t>Phụ lục I</t>
  </si>
  <si>
    <t xml:space="preserve"> GIÁ DỊCH VỤ KHÁM BỆNH</t>
  </si>
  <si>
    <t>Đơn vị: đồng</t>
  </si>
  <si>
    <t>STT</t>
  </si>
  <si>
    <t>Các loại dịch vụ</t>
  </si>
  <si>
    <t>Bệnh viện hạng đặc biệt</t>
  </si>
  <si>
    <t>Bệnh viện hạng I</t>
  </si>
  <si>
    <t>Bệnh viện hạng II</t>
  </si>
  <si>
    <t>Bệnh viện hạng III</t>
  </si>
  <si>
    <t xml:space="preserve">Bệnh viện hạng IV </t>
  </si>
  <si>
    <t>Hội chẩn để xác định ca bệnh khó (chuyên gia/ca; Chỉ áp dụng đối với trường hợp mời chuyên gia đơn vị khác đến hội chẩn tại cơ sở khám, chữa bệnh).</t>
  </si>
  <si>
    <t>Phụ lục II</t>
  </si>
  <si>
    <t>GIÁ DỊCH VỤ NGÀY GIƯỜNG BỆNH</t>
  </si>
  <si>
    <t>Số TT</t>
  </si>
  <si>
    <t>Ghi chú</t>
  </si>
  <si>
    <t>A</t>
  </si>
  <si>
    <t>B</t>
  </si>
  <si>
    <t>Ngày giường bệnh Nội khoa:</t>
  </si>
  <si>
    <t>3.1</t>
  </si>
  <si>
    <t>Các khoa trên thuộc Bệnh viện chuyên khoa trực thuộc Bộ Y tế tại Hà Nội và Thành phố Hồ Chí Minh</t>
  </si>
  <si>
    <t>3.2</t>
  </si>
  <si>
    <t>3.3</t>
  </si>
  <si>
    <t>4.1</t>
  </si>
  <si>
    <t>4.2</t>
  </si>
  <si>
    <t>4.3</t>
  </si>
  <si>
    <t>4.4</t>
  </si>
  <si>
    <t>Ngày giường bệnh ban ngày</t>
  </si>
  <si>
    <t>Được tính bằng 0,3 lần giá ngày giường của các khoa và loại phòng tương ứng.</t>
  </si>
  <si>
    <t>Bệnh vện hạng IV</t>
  </si>
  <si>
    <t>BỘ Y TẾ</t>
  </si>
  <si>
    <t xml:space="preserve">Trạm y tế xã </t>
  </si>
  <si>
    <t>Ngày giường trạm y tế xã</t>
  </si>
  <si>
    <t>Ngày giường bệnh Hồi sức cấp cứu</t>
  </si>
  <si>
    <t>Bệnh viện hạng Đặc biệt</t>
  </si>
  <si>
    <t>Giá bao gồm chi phí trực tiếp và tiền lương</t>
  </si>
  <si>
    <t>Ngày điều trị Hồi sức tích cực (ICU)/ghép tạng hoặc ghép tủy hoặc ghép tế bào gốc</t>
  </si>
  <si>
    <t xml:space="preserve">Ngày giường bệnh ngoại khoa, bỏng: </t>
  </si>
  <si>
    <r>
      <t xml:space="preserve">Loại 2: </t>
    </r>
    <r>
      <rPr>
        <sz val="13"/>
        <rFont val="Times New Roman"/>
        <family val="1"/>
      </rPr>
      <t>Các Khoa: Cơ-Xương-Khớp, Da liễu, Dị ứng, Tai-Mũi-Họng, Mắt, Răng Hàm Mặt, Ngoại, Phụ -Sản không mổ; YHDT hoặc PHCN cho nhóm người bệnh tổn thương tủy sống, tai biến mạch máu não, chấn thương sọ não.</t>
    </r>
  </si>
  <si>
    <r>
      <t>Loại 3:</t>
    </r>
    <r>
      <rPr>
        <sz val="13"/>
        <rFont val="Times New Roman"/>
        <family val="1"/>
      </rPr>
      <t xml:space="preserve"> Các khoa:  YHDT, Phục hồi chức năng</t>
    </r>
  </si>
  <si>
    <r>
      <t xml:space="preserve">  </t>
    </r>
    <r>
      <rPr>
        <b/>
        <sz val="14"/>
        <rFont val="Times New Roman"/>
        <family val="1"/>
      </rPr>
      <t xml:space="preserve"> Ghi chú:</t>
    </r>
    <r>
      <rPr>
        <sz val="14"/>
        <rFont val="Times New Roman"/>
        <family val="1"/>
      </rPr>
      <t xml:space="preserve"> Giá ngày giường điều trị nội trú chưa bao gồm chi phí máy thở và  khí y tế.</t>
    </r>
  </si>
  <si>
    <r>
      <t>Loại 4</t>
    </r>
    <r>
      <rPr>
        <sz val="13"/>
        <rFont val="Times New Roman"/>
        <family val="1"/>
      </rPr>
      <t>: Sau các phẫu thuật loại 3; Bỏng độ 1, độ 2 dưới 30% diện tích cơ thể</t>
    </r>
  </si>
  <si>
    <r>
      <t>Loại 3</t>
    </r>
    <r>
      <rPr>
        <sz val="13"/>
        <rFont val="Times New Roman"/>
        <family val="1"/>
      </rPr>
      <t>: Sau các phẫu thuật loại 2; Bỏng độ 2 trên 30% diện tích cơ thể, Bỏng độ 3-4 dưới 25% diện tích cơ thể</t>
    </r>
  </si>
  <si>
    <r>
      <t>Loại 2:</t>
    </r>
    <r>
      <rPr>
        <sz val="13"/>
        <rFont val="Times New Roman"/>
        <family val="1"/>
      </rPr>
      <t xml:space="preserve"> Sau các phẫu thuật loại 1; Bỏng độ 3-4 từ 25 -70% diện tích cơ thể</t>
    </r>
  </si>
  <si>
    <r>
      <t>Loại 1</t>
    </r>
    <r>
      <rPr>
        <sz val="13"/>
        <rFont val="Times New Roman"/>
        <family val="1"/>
      </rPr>
      <t>: Sau các phẫu thuật loại đặc biệt; Bỏng độ 3-4 trên 70% diện tích cơ thể</t>
    </r>
  </si>
  <si>
    <t>Cơ sở y tế</t>
  </si>
  <si>
    <t>Phụ lục III</t>
  </si>
  <si>
    <t>GIÁ DỊCH VỤ KỸ THUẬT VÀ XÉT NGHIỆM ÁP DỤNG CHO CÁC HẠNG BỆNH VIỆN</t>
  </si>
  <si>
    <t xml:space="preserve">STT </t>
  </si>
  <si>
    <t>STT TT 37</t>
  </si>
  <si>
    <t>Mã dịch vụ</t>
  </si>
  <si>
    <t>Tên dịch vụ</t>
  </si>
  <si>
    <t>Giá áp dụng từ 01 /3/2016 (gồm chi phí trực tiếp và phụ cấp đặc thù)</t>
  </si>
  <si>
    <t xml:space="preserve">Giá áp dụng từ 01 /7/2016 (gồm chi phí trực tiếp, phụ cấp đặc thù và tiền lương) </t>
  </si>
  <si>
    <t>Chi phí trực tiếp + Phụ cấp</t>
  </si>
  <si>
    <t>Tiền lương theo mức 1.150.000 kết cấu trong giá</t>
  </si>
  <si>
    <t>2</t>
  </si>
  <si>
    <t>12=5+7</t>
  </si>
  <si>
    <t>CHẨN ĐOÁN BẰNG HÌNH ẢNH</t>
  </si>
  <si>
    <t>I</t>
  </si>
  <si>
    <t>Siêu âm</t>
  </si>
  <si>
    <t>1</t>
  </si>
  <si>
    <t>04C1.1.3</t>
  </si>
  <si>
    <t>03C4.1.3</t>
  </si>
  <si>
    <t>Siêu âm + đo trục nhãn cầu</t>
  </si>
  <si>
    <t>3</t>
  </si>
  <si>
    <t/>
  </si>
  <si>
    <t>Siêu âm đầu dò âm đạo, trực tràng</t>
  </si>
  <si>
    <t>4</t>
  </si>
  <si>
    <t>03C4.1.1</t>
  </si>
  <si>
    <t>Siêu âm Doppler màu tim hoặc mạch máu</t>
  </si>
  <si>
    <t>5</t>
  </si>
  <si>
    <t>03C4.1.6</t>
  </si>
  <si>
    <t>Siêu âm Doppler màu tim + cản âm</t>
  </si>
  <si>
    <t>6</t>
  </si>
  <si>
    <t>03C4.1.5</t>
  </si>
  <si>
    <t>Siêu âm tim gắng sức</t>
  </si>
  <si>
    <t>7</t>
  </si>
  <si>
    <t>04C1.1.4</t>
  </si>
  <si>
    <t>Siêu âm Doppler màu tim 4 D (3D REAL TIME)</t>
  </si>
  <si>
    <t>Chỉ áp dụng trong trường hợp chỉ định để thực hiện các phẫu thuật hoặc can thiệp tim mạch.</t>
  </si>
  <si>
    <t>8</t>
  </si>
  <si>
    <t>04C1.1.5</t>
  </si>
  <si>
    <t>Siêu âm Doppler màu tim hoặc mạch máu qua thực quản</t>
  </si>
  <si>
    <t>9</t>
  </si>
  <si>
    <t>04C1.1.6</t>
  </si>
  <si>
    <t xml:space="preserve">Siêu âm trong lòng mạch hoặc Đo dự trữ lưu lượng động mạch vành FFR </t>
  </si>
  <si>
    <t>Chưa bao gồm bộ đầu dò siêu âm, bộ dụng cụ đo dự trữ lưu lượng động mạch vành và các dụng cụ để đưa vào lòng mạch.</t>
  </si>
  <si>
    <t>II</t>
  </si>
  <si>
    <t>Chụp X-quang thường</t>
  </si>
  <si>
    <t>10</t>
  </si>
  <si>
    <t>Chụp X-quang phim  ≤ 24x30 cm (1 tư thế)</t>
  </si>
  <si>
    <t>Áp dụng cho 01 vị trí</t>
  </si>
  <si>
    <t>11</t>
  </si>
  <si>
    <t>Chụp X-quang phim  ≤ 24x30 cm (2 tư thế)</t>
  </si>
  <si>
    <t>12</t>
  </si>
  <si>
    <t>Chụp X-quang phim &gt; 24x30 cm (1 tư thế)</t>
  </si>
  <si>
    <t>13</t>
  </si>
  <si>
    <t>Chụp X-quang phim &gt; 24x30 cm (2 tư thế)</t>
  </si>
  <si>
    <t>Chụp X-quang ổ răng hoặc cận chóp</t>
  </si>
  <si>
    <t>14</t>
  </si>
  <si>
    <t>03C4.2.2.1</t>
  </si>
  <si>
    <t>Chụp sọ mặt chỉnh nha thường (Panorama, Cephalometric, cắt lớp lồi cầu)</t>
  </si>
  <si>
    <t>15</t>
  </si>
  <si>
    <t>03C4.2.1.7</t>
  </si>
  <si>
    <t>Chụp Angiography mắt</t>
  </si>
  <si>
    <t>16</t>
  </si>
  <si>
    <t>04C1.2.5.33</t>
  </si>
  <si>
    <t xml:space="preserve">Chụp thực quản có uống thuốc cản quang </t>
  </si>
  <si>
    <t>17</t>
  </si>
  <si>
    <t>04C1.2.5.34</t>
  </si>
  <si>
    <t xml:space="preserve">Chụp dạ dày-tá tràng có uống thuốc cản quang </t>
  </si>
  <si>
    <t>18</t>
  </si>
  <si>
    <t>04C1.2.5.35</t>
  </si>
  <si>
    <t>Chụp khung đại tràng có thuốc cản quang</t>
  </si>
  <si>
    <t>19</t>
  </si>
  <si>
    <t>03C4.2.5.10</t>
  </si>
  <si>
    <t>Chụp mật qua Kehr</t>
  </si>
  <si>
    <t>Chưa bao gồm thuốc cản quang.</t>
  </si>
  <si>
    <t>20</t>
  </si>
  <si>
    <t>04C1.2.5.30</t>
  </si>
  <si>
    <t>Chụp hệ tiết niệu có tiêm thuốc cản quang (UIV)</t>
  </si>
  <si>
    <t>21</t>
  </si>
  <si>
    <t>04C1.2.5.31</t>
  </si>
  <si>
    <t>Chụp niệu quản - bể thận ngược dòng (UPR) có tiêm thuốc cản quang</t>
  </si>
  <si>
    <t>22</t>
  </si>
  <si>
    <t>03C4.2.5.11</t>
  </si>
  <si>
    <t>Chụp bàng quang có bơm thuốc cản quang</t>
  </si>
  <si>
    <t>23</t>
  </si>
  <si>
    <t>04C1.2.6.36</t>
  </si>
  <si>
    <t>Chụp tử cung-vòi trứng (bao gồm cả thuốc)</t>
  </si>
  <si>
    <t>24</t>
  </si>
  <si>
    <t>03C4.2.5.12</t>
  </si>
  <si>
    <t>Chụp X - quang vú định vị kim dây</t>
  </si>
  <si>
    <t>Chưa bao gồm kim định vị.</t>
  </si>
  <si>
    <t>25</t>
  </si>
  <si>
    <t>03C4.2.5.13</t>
  </si>
  <si>
    <t>Lỗ dò cản quang</t>
  </si>
  <si>
    <t>26</t>
  </si>
  <si>
    <t>03C4.2.5.15</t>
  </si>
  <si>
    <t>Mammography (1 bên)</t>
  </si>
  <si>
    <t>27</t>
  </si>
  <si>
    <t>04C1.2.6.37</t>
  </si>
  <si>
    <t>Chụp tủy sống  có tiêm thuốc</t>
  </si>
  <si>
    <t>III</t>
  </si>
  <si>
    <t>Chụp X-quang số hóa</t>
  </si>
  <si>
    <t>28</t>
  </si>
  <si>
    <t>04C1.2.6.51</t>
  </si>
  <si>
    <t>Chụp X-quang số hóa 1 phim</t>
  </si>
  <si>
    <t>29</t>
  </si>
  <si>
    <t>04C1.2.6.52</t>
  </si>
  <si>
    <t>Chụp X-quang số hóa 2 phim</t>
  </si>
  <si>
    <t>30</t>
  </si>
  <si>
    <t>04C1.2.6.53</t>
  </si>
  <si>
    <t>Chụp X-quang số hóa 3 phim</t>
  </si>
  <si>
    <t>Chụp Xquang số hóa ổ răng hoặc cận chóp</t>
  </si>
  <si>
    <t>31</t>
  </si>
  <si>
    <t>04C1.2.6.54</t>
  </si>
  <si>
    <t>Chụp tử cung-vòi trứng bằng số hóa</t>
  </si>
  <si>
    <t>32</t>
  </si>
  <si>
    <t>04C1.2.6.55</t>
  </si>
  <si>
    <t>Chụp hệ tiết niệu có tiêm thuốc cản quang (UIV) số hóa</t>
  </si>
  <si>
    <t>33</t>
  </si>
  <si>
    <t>04C1.2.6.56</t>
  </si>
  <si>
    <t>Chụp niệu quản - bể thận ngược dòng (UPR) số hóa</t>
  </si>
  <si>
    <t>34</t>
  </si>
  <si>
    <t>04C1.2.6.57</t>
  </si>
  <si>
    <t>Chụp thực quản có uống thuốc cản quang số hóa</t>
  </si>
  <si>
    <t>35</t>
  </si>
  <si>
    <t>04C1.2.6.58</t>
  </si>
  <si>
    <t>Chụp dạ dày-tá tràng có uống thuốc cản quang số hóa</t>
  </si>
  <si>
    <t>36</t>
  </si>
  <si>
    <t>04C1.2.6.59</t>
  </si>
  <si>
    <t>Chụp khung đại tràng có thuốc cản quang số hóa</t>
  </si>
  <si>
    <t>37</t>
  </si>
  <si>
    <t>04C1.2.6.60</t>
  </si>
  <si>
    <t>Chụp tủy sống có thuốc cản quang số hóa</t>
  </si>
  <si>
    <t>38</t>
  </si>
  <si>
    <t>Chụp X-quang số hóa cắt lớp tuyến vú 1 bên (tomosynthesis)</t>
  </si>
  <si>
    <t>39</t>
  </si>
  <si>
    <t xml:space="preserve">Chụp X-quang số hóa đường dò, các tuyến có bơm thuốc cản quang trực tiếp </t>
  </si>
  <si>
    <t>Chưa bao gồm ống thông, kim chọc chuyên dụng.</t>
  </si>
  <si>
    <t>IV</t>
  </si>
  <si>
    <t xml:space="preserve">Chụp cắt lớp vi tính, chụp mạch, cộng hưởng từ </t>
  </si>
  <si>
    <t>40</t>
  </si>
  <si>
    <t>04C1.2.6.41</t>
  </si>
  <si>
    <t>Chụp CT Scanner đến 32 dãy không có thuốc cản quang</t>
  </si>
  <si>
    <t>41</t>
  </si>
  <si>
    <t>04C1.2.6.42</t>
  </si>
  <si>
    <t>Chụp CT Scanner đến 32 dãy có thuốc cản quang</t>
  </si>
  <si>
    <t>42</t>
  </si>
  <si>
    <t>04C1.2.6.63</t>
  </si>
  <si>
    <t>Chụp CT Scanner 64 dãy đến 128 dãy có thuốc cản quang</t>
  </si>
  <si>
    <t>43</t>
  </si>
  <si>
    <t>04C1.2.63</t>
  </si>
  <si>
    <t>Chụp CT Scanner 64 dãy đến 128 dãy không có thuốc cản quang</t>
  </si>
  <si>
    <t>44</t>
  </si>
  <si>
    <t>Chụp CT Scanner toàn thân 64 dãy - 128 dãy có thuốc cản quang</t>
  </si>
  <si>
    <t>45</t>
  </si>
  <si>
    <t>Chụp CT Scanner toàn thân 64 dãy - 128 dãy không có thuốc cản quang</t>
  </si>
  <si>
    <t>46</t>
  </si>
  <si>
    <t>04C1.2.6.64</t>
  </si>
  <si>
    <t>Chụp CT Scanner từ 256 dãy trở lên có thuốc cản quang</t>
  </si>
  <si>
    <t>47</t>
  </si>
  <si>
    <t>Chụp CT Scanner từ 256 dãy trở lên không có thuốc cản quang</t>
  </si>
  <si>
    <t>48</t>
  </si>
  <si>
    <t>Chụp CT Scanner toàn thân từ 256 dãy có thuốc cản quang</t>
  </si>
  <si>
    <t>49</t>
  </si>
  <si>
    <t>Chụp CT Scanner toàn thân từ 256 dãy không thuốc cản quang</t>
  </si>
  <si>
    <t>50</t>
  </si>
  <si>
    <t>04C1.2.6.61</t>
  </si>
  <si>
    <t>Chụp PET/CT</t>
  </si>
  <si>
    <t>Chưa bao gồm thuốc cản quang</t>
  </si>
  <si>
    <t>51</t>
  </si>
  <si>
    <t>04C1.2.6.62</t>
  </si>
  <si>
    <t>Chụp PET/CT mô phỏng xạ trị</t>
  </si>
  <si>
    <t>52</t>
  </si>
  <si>
    <t>04C1.2.6.43</t>
  </si>
  <si>
    <t xml:space="preserve">Chụp mạch máu số hóa xóa nền (DSA) </t>
  </si>
  <si>
    <t>53</t>
  </si>
  <si>
    <t>04C1.2.6.44</t>
  </si>
  <si>
    <t>Chụp động mạch vành hoặc thông tim chụp buồng tim dưới DSA</t>
  </si>
  <si>
    <t>54</t>
  </si>
  <si>
    <t>04C1.2.6.45</t>
  </si>
  <si>
    <t xml:space="preserve">Chụp và can thiệp tim mạch (van tim, tim bẩm sinh, động mạch vành) dưới  DSA </t>
  </si>
  <si>
    <t>Chưa bao gồm vật tư chuyên dụng dùng để can thiệp: bóng nong, stent, các vật liệu nút mạch, các vi ống thông, vi dây dẫn, các vòng xoắn kim loại, dụng cụ lấy dị vật, bộ dụng cụ lấy huyết khối.</t>
  </si>
  <si>
    <t>55</t>
  </si>
  <si>
    <t>04C1.2.6.46</t>
  </si>
  <si>
    <t xml:space="preserve">Chụp và can thiệp mạch chủ bụng hoặc ngực và mạch chi dưới DSA </t>
  </si>
  <si>
    <t xml:space="preserve">Lấy dị vật trong mũi không gây mê </t>
  </si>
  <si>
    <t>908</t>
  </si>
  <si>
    <t>03C2.4.12</t>
  </si>
  <si>
    <t>Lấy nút biểu bì ống tai</t>
  </si>
  <si>
    <t>909</t>
  </si>
  <si>
    <t>04C3.4.254</t>
  </si>
  <si>
    <t>Mổ cắt bỏ u bã đậu vùng đầu mặt cổ gây mê</t>
  </si>
  <si>
    <t>910</t>
  </si>
  <si>
    <t>04C3.4.242</t>
  </si>
  <si>
    <t>Mổ cắt bỏ u bã đậu vùng đầu mặt cổ gây tê</t>
  </si>
  <si>
    <t>911</t>
  </si>
  <si>
    <t xml:space="preserve">Mở sào bào - thượng nhĩ </t>
  </si>
  <si>
    <t>Đã bao gồm chi phí mũi khoan</t>
  </si>
  <si>
    <t>912</t>
  </si>
  <si>
    <t>Nâng xương chính mũi sau chấn thương gây mê</t>
  </si>
  <si>
    <t>913</t>
  </si>
  <si>
    <t>Nâng xương chính mũi sau chấn thương gây tê</t>
  </si>
  <si>
    <t>914</t>
  </si>
  <si>
    <t>04C3.4.243</t>
  </si>
  <si>
    <t>Nạo VA gây mê</t>
  </si>
  <si>
    <t>915</t>
  </si>
  <si>
    <t>Nạo vét hạch cổ chọn lọc</t>
  </si>
  <si>
    <t>916</t>
  </si>
  <si>
    <t>03C2.4.20</t>
  </si>
  <si>
    <t>Nhét meche hoặcbấc mũi</t>
  </si>
  <si>
    <t>917</t>
  </si>
  <si>
    <t>03C2.4.55</t>
  </si>
  <si>
    <t xml:space="preserve">Nối khí quản tận-tận trong điều trị sẹo hẹp </t>
  </si>
  <si>
    <t>918</t>
  </si>
  <si>
    <t>04C3.4.247</t>
  </si>
  <si>
    <t>Nội soi cắt polype mũi gây mê</t>
  </si>
  <si>
    <t>919</t>
  </si>
  <si>
    <t>04C3.4.241</t>
  </si>
  <si>
    <t>Nội soi cắt polype mũi gây tê</t>
  </si>
  <si>
    <t>920</t>
  </si>
  <si>
    <t>04C3.4.231</t>
  </si>
  <si>
    <t>Nội soi chọc rửa xoang hàm (gây tê)</t>
  </si>
  <si>
    <t>921</t>
  </si>
  <si>
    <t>04C3.4.232</t>
  </si>
  <si>
    <t>Nội soi chọc thông xoang trán hoặc xoang bướm (gây tê)</t>
  </si>
  <si>
    <t>922</t>
  </si>
  <si>
    <t>04C3.4.240</t>
  </si>
  <si>
    <t>Nội soi đốt điện cuốn mũi hoặc cắt cuốn mũi gây tê</t>
  </si>
  <si>
    <t>923</t>
  </si>
  <si>
    <t>04C3.4.253</t>
  </si>
  <si>
    <t>Nội soi đốt điện cuốn mũi hoặc cắt cuốn mũi gây mê</t>
  </si>
  <si>
    <t>924</t>
  </si>
  <si>
    <t>Nội soi đường hô hấp và tiêu hóa trên</t>
  </si>
  <si>
    <t>925</t>
  </si>
  <si>
    <t>04C3.4.244</t>
  </si>
  <si>
    <t>Nội soi lấy dị vật thực quản gây mê ống cứng</t>
  </si>
  <si>
    <t>926</t>
  </si>
  <si>
    <t>04C3.4.245</t>
  </si>
  <si>
    <t>Nội soi lấy dị vật thực quản gây mê ống mềm</t>
  </si>
  <si>
    <t>927</t>
  </si>
  <si>
    <t>04C3.4.237</t>
  </si>
  <si>
    <t>Nội soi lấy dị vật thực quản gây tê ống cứng</t>
  </si>
  <si>
    <t>928</t>
  </si>
  <si>
    <t>04C3.4.238</t>
  </si>
  <si>
    <t>Nội soi lấy dị vật thực quản gây tê ống mềm</t>
  </si>
  <si>
    <t>929</t>
  </si>
  <si>
    <t>04C3.4.255</t>
  </si>
  <si>
    <t>Nội soi nạo VA gây mê sử dụng Hummer</t>
  </si>
  <si>
    <t>Bao gồm cả dao Hummer.</t>
  </si>
  <si>
    <t>Đã bao gồm cả dao Hummer.</t>
  </si>
  <si>
    <t>930</t>
  </si>
  <si>
    <t>Nội soi phế quản ống cứng lấy dị vật gây tê</t>
  </si>
  <si>
    <t>931</t>
  </si>
  <si>
    <t>Nội soi sinh thiết vòm mũi họng gây mê</t>
  </si>
  <si>
    <t>932</t>
  </si>
  <si>
    <t>03C2.4.25</t>
  </si>
  <si>
    <t>Nội soi sinh thiết vòm mũi họng gây tê</t>
  </si>
  <si>
    <t>933</t>
  </si>
  <si>
    <t>03C2.4.37</t>
  </si>
  <si>
    <t>Nội soi Tai Mũi Họng</t>
  </si>
  <si>
    <t>Trường hợp chỉ nội soi Tai hoặc Mũi hoặc Họng thì thanh toán 40.000 đồng/ca.</t>
  </si>
  <si>
    <t>934</t>
  </si>
  <si>
    <t>03C2.4.9</t>
  </si>
  <si>
    <t>Nong vòi nhĩ</t>
  </si>
  <si>
    <t>935</t>
  </si>
  <si>
    <t>03C2.4.34</t>
  </si>
  <si>
    <t>Nong vòi nhĩ nội soi</t>
  </si>
  <si>
    <t>936</t>
  </si>
  <si>
    <t>03C2.4.66</t>
  </si>
  <si>
    <t>Phẫu thuật áp xe não do tai</t>
  </si>
  <si>
    <t>937</t>
  </si>
  <si>
    <t xml:space="preserve">Phẫu thuật cắt Amidan bằng dao điện </t>
  </si>
  <si>
    <t>Phẫu thuật cắt Amidan bằng dao plasma hoặc dao laser hoặc dao siêu âm.</t>
  </si>
  <si>
    <t>Đã bao gồm dao cắt.</t>
  </si>
  <si>
    <t>938</t>
  </si>
  <si>
    <t>Phẫu thuật cắt bán phần thanh quản trên nhẫn kiểu CHEP</t>
  </si>
  <si>
    <t>939</t>
  </si>
  <si>
    <t>03C2.4.61</t>
  </si>
  <si>
    <t>Phẫu thuật cắt bỏ u thành bên họng lan lên đáy sọ có kiểm soát bằng kính hiển vi và nội soi</t>
  </si>
  <si>
    <t>940</t>
  </si>
  <si>
    <t>03C2.4.67</t>
  </si>
  <si>
    <t>Phẫu thuật cắt bỏ ung thư Amidan hoặcthanh quản và nạo vét hạch cổ</t>
  </si>
  <si>
    <t>941</t>
  </si>
  <si>
    <t>03C2.4.68</t>
  </si>
  <si>
    <t>Phẫu thuật cắt bỏ ung thư lưỡi có tái tạo vạt cơ da</t>
  </si>
  <si>
    <t>942</t>
  </si>
  <si>
    <t>Phẫu thuật cắt Concha Bullosa cuốn mũi</t>
  </si>
  <si>
    <t>943</t>
  </si>
  <si>
    <t>Phẫu thuật cắt dây thanh bằng Laser</t>
  </si>
  <si>
    <t>944</t>
  </si>
  <si>
    <t>Phẫu thuật cắt tuyến dưới hàm</t>
  </si>
  <si>
    <t>945</t>
  </si>
  <si>
    <t>Phẫu thuật cắt tuyến mang tai có hoặc không bảo tồn dây VII</t>
  </si>
  <si>
    <t>946</t>
  </si>
  <si>
    <t>Phẫu thuật chấn thương khối mũi sàng</t>
  </si>
  <si>
    <t>947</t>
  </si>
  <si>
    <t>Phẫu thuật chấn thương xoang sàng - hàm</t>
  </si>
  <si>
    <t>948</t>
  </si>
  <si>
    <t>Phẫu thuật chỉnh hình sẹo hẹp thanh khí quản bằng đặt ống nong</t>
  </si>
  <si>
    <t>Chưa bao gồm chi phí mũi khoan.</t>
  </si>
  <si>
    <t>949</t>
  </si>
  <si>
    <t>03C2.4.52</t>
  </si>
  <si>
    <t>Phẫu thuật đỉnh xương đá</t>
  </si>
  <si>
    <t>950</t>
  </si>
  <si>
    <t>Phẫu thuật giảm áp dây VII</t>
  </si>
  <si>
    <t>951</t>
  </si>
  <si>
    <t>Phẫu thuật kết hợp xương trong chấn thương sọ mặt</t>
  </si>
  <si>
    <t>952</t>
  </si>
  <si>
    <t>03C2.4.69</t>
  </si>
  <si>
    <t xml:space="preserve">Phẫu thuật laser cắt ung thư thanh quản hạ họng </t>
  </si>
  <si>
    <t>Chưa bao gồm ống nội khí quản.</t>
  </si>
  <si>
    <t>953</t>
  </si>
  <si>
    <t>03C2.4.70</t>
  </si>
  <si>
    <t xml:space="preserve">Phẫu thuật Laser trong khối u vùng họng miệng </t>
  </si>
  <si>
    <t>954</t>
  </si>
  <si>
    <t>Phẫu thuật lấy đường rò luân nhĩ 1 bên, 2 bên</t>
  </si>
  <si>
    <t>955</t>
  </si>
  <si>
    <t>Phẫu thuật mở cạnh cổ dẫn lưu áp xe</t>
  </si>
  <si>
    <t>956</t>
  </si>
  <si>
    <t>Phẫu thuật mở cạnh mũi</t>
  </si>
  <si>
    <t>957</t>
  </si>
  <si>
    <t>Phẫu thuật nang rò giáp lưỡi</t>
  </si>
  <si>
    <t>958</t>
  </si>
  <si>
    <t>Phẫu thuật nạo V.A nội soi</t>
  </si>
  <si>
    <t>959</t>
  </si>
  <si>
    <t>03C2.4.71</t>
  </si>
  <si>
    <t xml:space="preserve">Phẫu thuật nạo vét hạch cổ, truyền hoá chất động mạch cảnh </t>
  </si>
  <si>
    <t>Chưa bao gồm hoá chất.</t>
  </si>
  <si>
    <t>960</t>
  </si>
  <si>
    <t>Phẫu thuật nội soi cầm máu mũi 1 bên, 2 bên</t>
  </si>
  <si>
    <t>Chưa bao gồm mũi Hummer và tay cắt.</t>
  </si>
  <si>
    <t>961</t>
  </si>
  <si>
    <t>03C2.4.60</t>
  </si>
  <si>
    <t xml:space="preserve">Phẫu thuật nội soi cắt bỏ khối u vùng mũi xoang </t>
  </si>
  <si>
    <t>Chưa bao gồm keo sinh học.</t>
  </si>
  <si>
    <t>962</t>
  </si>
  <si>
    <t>03C2.4.58</t>
  </si>
  <si>
    <t>Phẫu thuật nội soi cắt bỏ u mạch máu vùng đầu cổ</t>
  </si>
  <si>
    <t>963</t>
  </si>
  <si>
    <t>03C2.4.59</t>
  </si>
  <si>
    <t>Phẫu thuật nội soi cắt bỏ u xơ mạch vòm mũi họng</t>
  </si>
  <si>
    <t>964</t>
  </si>
  <si>
    <t>Phẫu thuật nội soi cắt dây thanh</t>
  </si>
  <si>
    <t>965</t>
  </si>
  <si>
    <t>Phẫu thuật nội soi cắt u hạ họng hoặc hố lưỡi thanh thiệt</t>
  </si>
  <si>
    <t>966</t>
  </si>
  <si>
    <t>03C2.4.27</t>
  </si>
  <si>
    <t>Phẫu thuật nội soi cắt u lành tính thanh quản (papilloma, kén hơi thanh quản…)</t>
  </si>
  <si>
    <t>967</t>
  </si>
  <si>
    <t>Phẫu thuật nội soi cắt u máu hạ họng - thanh quản bằng dao siêu âm</t>
  </si>
  <si>
    <t>Đã bao gồm dao siêu âm</t>
  </si>
  <si>
    <t>968</t>
  </si>
  <si>
    <t>03C2.4.73</t>
  </si>
  <si>
    <t>Phẫu thuật nội soi cắt u nhú đảo ngược vùng mũi xoang</t>
  </si>
  <si>
    <t>969</t>
  </si>
  <si>
    <t xml:space="preserve">Phẫu thuật nội soi chỉnh hình cuốn mũi dưới </t>
  </si>
  <si>
    <t>970</t>
  </si>
  <si>
    <t>Phẫu thuật nội soi chỉnh hình vách ngăn mũi</t>
  </si>
  <si>
    <t>971</t>
  </si>
  <si>
    <t>Phẫu thuật nội soi đặt ống thông khí màng nhĩ 1 bên, 2 bên</t>
  </si>
  <si>
    <t>972</t>
  </si>
  <si>
    <t>Phẫu thuật nội soi giảm áp ổ mắt</t>
  </si>
  <si>
    <t>973</t>
  </si>
  <si>
    <t>03C2.4.49</t>
  </si>
  <si>
    <t>Phẫu thuật nội soi lấy u hoặcđiều trị rò dịch não tuỷ, thoát vị nền sọ</t>
  </si>
  <si>
    <t>974</t>
  </si>
  <si>
    <t>Phẫu thuật nội soi mở các xoang sàng, hàm, trán, bướm</t>
  </si>
  <si>
    <t>975</t>
  </si>
  <si>
    <t>Phẫu thuật nội soi mở dẫn lưu hoặc cắt bỏ u nhày xoang</t>
  </si>
  <si>
    <t>976</t>
  </si>
  <si>
    <t>03C2.4.72</t>
  </si>
  <si>
    <t>Phẫu thuật nội soi mở khe giữa, nạo sàng, ngách trán, xoang bướm</t>
  </si>
  <si>
    <t>977</t>
  </si>
  <si>
    <t>Phẫu thuật nội soi nạo VA bằng dao Plasma</t>
  </si>
  <si>
    <t>Đã bao gồm dao plasma</t>
  </si>
  <si>
    <t>978</t>
  </si>
  <si>
    <t>03C2.4.26</t>
  </si>
  <si>
    <t xml:space="preserve">Phẫu thuật nội soi vi phẫu thanh quản cắt u nang hoặc polype hoặc hạt xơ hoặc u hạt dây thanh </t>
  </si>
  <si>
    <t>979</t>
  </si>
  <si>
    <t>03C2.4.63</t>
  </si>
  <si>
    <t>Phẫu thuật phục hồi, tái tạo dây thần kinh VII</t>
  </si>
  <si>
    <t>980</t>
  </si>
  <si>
    <t>Phẫu thuật rò xoang lê</t>
  </si>
  <si>
    <t>981</t>
  </si>
  <si>
    <t>03C2.4.53</t>
  </si>
  <si>
    <t xml:space="preserve">Phẫu thuật tái tạo hệ thống truyền âm </t>
  </si>
  <si>
    <t>Chưa bao gồm keo sinh học, xương con để thay thế/Prothese.</t>
  </si>
  <si>
    <t>Chưa bao gồm keo sinh học, xương con để thay thế hoặc Prothese.</t>
  </si>
  <si>
    <t>982</t>
  </si>
  <si>
    <t>03C2.4.62</t>
  </si>
  <si>
    <t>Phẫu thuật tái tạo vùng đầu cổ mặt bằng vạt da cơ xương</t>
  </si>
  <si>
    <t>983</t>
  </si>
  <si>
    <t>03C2.4.51</t>
  </si>
  <si>
    <t>Phẫu thuật tai trong hoặc u dây thần kinh VII hoặc u dây thần kinh VIII</t>
  </si>
  <si>
    <t>984</t>
  </si>
  <si>
    <t xml:space="preserve">Phẫu thuật tạo hình tai giữa </t>
  </si>
  <si>
    <t>985</t>
  </si>
  <si>
    <t>Phẫu thuật tạo hình tháp mũi bằng vật liệu ghép tự thân</t>
  </si>
  <si>
    <t>986</t>
  </si>
  <si>
    <t>Phẫu thuật thay thế xương bàn đạp</t>
  </si>
  <si>
    <t>987</t>
  </si>
  <si>
    <t>Phẫu thuật tiệt căn xương chũm</t>
  </si>
  <si>
    <t>988</t>
  </si>
  <si>
    <t>Phẫu thuật xử trí chảy máu sau cắt Amygdale (gây mê)</t>
  </si>
  <si>
    <t>989</t>
  </si>
  <si>
    <t>03C2.4.16</t>
  </si>
  <si>
    <t>Rửa tai, rửa mũi, xông họng</t>
  </si>
  <si>
    <t>990</t>
  </si>
  <si>
    <t>03C2.4.28</t>
  </si>
  <si>
    <t>Soi thanh khí phế quản bằng ống mềm</t>
  </si>
  <si>
    <t>991</t>
  </si>
  <si>
    <t>03C2.4.29</t>
  </si>
  <si>
    <t>Soi thực quản bằng ống mềm</t>
  </si>
  <si>
    <t>992</t>
  </si>
  <si>
    <t>03C2.4.8</t>
  </si>
  <si>
    <t>Thông vòi nhĩ</t>
  </si>
  <si>
    <t>993</t>
  </si>
  <si>
    <t>03C2.4.33</t>
  </si>
  <si>
    <t>Thông vòi nhĩ nội soi</t>
  </si>
  <si>
    <t>994</t>
  </si>
  <si>
    <t>03C2.4.7</t>
  </si>
  <si>
    <t>Trích màng nhĩ</t>
  </si>
  <si>
    <t>995</t>
  </si>
  <si>
    <t>04C3.4.248</t>
  </si>
  <si>
    <t>Trích rạch apxe Amiđan (gây mê)</t>
  </si>
  <si>
    <t>996</t>
  </si>
  <si>
    <t>04C3.4.249</t>
  </si>
  <si>
    <t>Trích rạch apxe thành sau họng (gây mê)</t>
  </si>
  <si>
    <t>997</t>
  </si>
  <si>
    <t>Vá nhĩ đơn thuần</t>
  </si>
  <si>
    <t>998</t>
  </si>
  <si>
    <t>Phẫu thuật nội soi đóng lỗ rò xoang lê bằng laser hoặc nhiệt</t>
  </si>
  <si>
    <t>999</t>
  </si>
  <si>
    <t>1000</t>
  </si>
  <si>
    <t>1001</t>
  </si>
  <si>
    <t>1002</t>
  </si>
  <si>
    <t>1003</t>
  </si>
  <si>
    <t>1004</t>
  </si>
  <si>
    <t>1005</t>
  </si>
  <si>
    <t>1006</t>
  </si>
  <si>
    <t>IX</t>
  </si>
  <si>
    <t xml:space="preserve"> RĂNG - HÀM - MẶT </t>
  </si>
  <si>
    <t>Các kỹ thuật về răng, miệng</t>
  </si>
  <si>
    <t>1007</t>
  </si>
  <si>
    <t>03C2.5.1.3</t>
  </si>
  <si>
    <t xml:space="preserve">Cắt lợi trùm </t>
  </si>
  <si>
    <t>1008</t>
  </si>
  <si>
    <t>03C2.5.2.6</t>
  </si>
  <si>
    <t>Chụp thép làm sẵn</t>
  </si>
  <si>
    <t>1009</t>
  </si>
  <si>
    <t>03C2.5.1.6</t>
  </si>
  <si>
    <t>Cố định tạm thời gẫy xương hàm (buộc chỉ thép, băng cố định)</t>
  </si>
  <si>
    <t>Điều trị răng</t>
  </si>
  <si>
    <t>1010</t>
  </si>
  <si>
    <t>03C2.5.2.3</t>
  </si>
  <si>
    <t xml:space="preserve">Điều trị răng sữa viêm tuỷ có hồi phục </t>
  </si>
  <si>
    <t>1011</t>
  </si>
  <si>
    <t>03C2.5.2.13</t>
  </si>
  <si>
    <t>Điều trị tuỷ lại</t>
  </si>
  <si>
    <t>1012</t>
  </si>
  <si>
    <t>03C2.5.2.10</t>
  </si>
  <si>
    <t>Điều trị tuỷ răng số  4, 5</t>
  </si>
  <si>
    <t>1013</t>
  </si>
  <si>
    <t>03C2.5.2.11</t>
  </si>
  <si>
    <t>Điều trị tuỷ răng số  6,7 hàm dưới</t>
  </si>
  <si>
    <t>1014</t>
  </si>
  <si>
    <t>03C2.5.2.9</t>
  </si>
  <si>
    <t>Điều trị tuỷ răng số 1, 2, 3</t>
  </si>
  <si>
    <t>1015</t>
  </si>
  <si>
    <t>03C2.5.2.12</t>
  </si>
  <si>
    <t>Điều trị tuỷ răng số 6,7 hàm trên</t>
  </si>
  <si>
    <t>1016</t>
  </si>
  <si>
    <t>03C2.5.2.4</t>
  </si>
  <si>
    <t>Điều trị tuỷ răng sữa một chân</t>
  </si>
  <si>
    <t>1017</t>
  </si>
  <si>
    <t>03C2.5.2.5</t>
  </si>
  <si>
    <t>Điều trị tuỷ răng sữa nhiều chân</t>
  </si>
  <si>
    <t>1018</t>
  </si>
  <si>
    <t>03C2.5.2.14</t>
  </si>
  <si>
    <t>Hàn composite cổ răng</t>
  </si>
  <si>
    <t>1019</t>
  </si>
  <si>
    <t>03C2.5.2.1</t>
  </si>
  <si>
    <t xml:space="preserve">Hàn răng sữa sâu ngà </t>
  </si>
  <si>
    <t>1020</t>
  </si>
  <si>
    <t>04C3.5.1.260</t>
  </si>
  <si>
    <t xml:space="preserve">Lấy cao răng và đánh bóng hai hàm </t>
  </si>
  <si>
    <t>1021</t>
  </si>
  <si>
    <t>04C3.5.1.259</t>
  </si>
  <si>
    <t xml:space="preserve">Lấy cao răng và đánh bóng một vùng hoặc một hàm </t>
  </si>
  <si>
    <t>1022</t>
  </si>
  <si>
    <t>03C2.5.1.11</t>
  </si>
  <si>
    <t>Nắn trật khớp thái dương hàm</t>
  </si>
  <si>
    <t>1023</t>
  </si>
  <si>
    <t>03C2.5.1.10</t>
  </si>
  <si>
    <t>Nạo túi lợi 1 sextant</t>
  </si>
  <si>
    <t>1024</t>
  </si>
  <si>
    <t>03C2.5.1.7</t>
  </si>
  <si>
    <t>Nhổ chân răng</t>
  </si>
  <si>
    <t>1025</t>
  </si>
  <si>
    <t>03C2.5.1.1</t>
  </si>
  <si>
    <t>Nhổ răng đơn giản</t>
  </si>
  <si>
    <t>1026</t>
  </si>
  <si>
    <t>03C2.5.1.2</t>
  </si>
  <si>
    <t>Nhổ răng khó</t>
  </si>
  <si>
    <t>1027</t>
  </si>
  <si>
    <t>04C3.5.1.257</t>
  </si>
  <si>
    <t xml:space="preserve">Nhổ răng số 8 bình thường </t>
  </si>
  <si>
    <t>1028</t>
  </si>
  <si>
    <t>04C3.5.1.258</t>
  </si>
  <si>
    <t xml:space="preserve">Nhổ răng số 8 có biến chứng khít hàm </t>
  </si>
  <si>
    <t>1029</t>
  </si>
  <si>
    <t>04C3.5.1.256</t>
  </si>
  <si>
    <t xml:space="preserve">Nhổ răng sữa hoặcchân răng sữa </t>
  </si>
  <si>
    <t>1030</t>
  </si>
  <si>
    <t>03C2.5.2.16</t>
  </si>
  <si>
    <t>Phục hồi thân răng có chốt</t>
  </si>
  <si>
    <t>1031</t>
  </si>
  <si>
    <t>03C2.5.2.7</t>
  </si>
  <si>
    <t>Răng sâu ngà</t>
  </si>
  <si>
    <t>1032</t>
  </si>
  <si>
    <t>03C2.5.2.8</t>
  </si>
  <si>
    <t>Răng viêm tuỷ hồi phục</t>
  </si>
  <si>
    <t>1033</t>
  </si>
  <si>
    <t>04C3.5.1.261</t>
  </si>
  <si>
    <t xml:space="preserve">Rửa chấm thuốc điều trị viêm loét niêm mạc (1 lần) </t>
  </si>
  <si>
    <t>1034</t>
  </si>
  <si>
    <t>03C2.5.6.2</t>
  </si>
  <si>
    <t xml:space="preserve">Sửa hàm </t>
  </si>
  <si>
    <t>1035</t>
  </si>
  <si>
    <t>03C2.5.2.2</t>
  </si>
  <si>
    <t>Trám bít hố rãnh</t>
  </si>
  <si>
    <t>Các phẫu thuật hàm mặt</t>
  </si>
  <si>
    <t>1036</t>
  </si>
  <si>
    <t>03C2.5.1.16</t>
  </si>
  <si>
    <t>Phẫu thuật nhổ răng lạc chỗ</t>
  </si>
  <si>
    <t>1037</t>
  </si>
  <si>
    <t>03C2.5.1.24</t>
  </si>
  <si>
    <t xml:space="preserve">Phẫu thuật ghép xương và màng tái tạo mô có hướng dẫn </t>
  </si>
  <si>
    <t>Chưa bao gồm màng tái tạo mô và xương nhân tạo.</t>
  </si>
  <si>
    <t>Chưa bao gồm màng tái tạo mô và xương nhân tạo hoặc sản phẩm sinh học thay thế xương.</t>
  </si>
  <si>
    <t>1038</t>
  </si>
  <si>
    <t>03C2.5.1.22</t>
  </si>
  <si>
    <t>Phẫu thuật lật vạt, nạo xương ổ răng 1 vùng</t>
  </si>
  <si>
    <t>1039</t>
  </si>
  <si>
    <t>03C2.5.1.23</t>
  </si>
  <si>
    <t>Cắt u lợi đường kính từ 2cm trở lên</t>
  </si>
  <si>
    <t>1040</t>
  </si>
  <si>
    <t>03C2.5.1.18</t>
  </si>
  <si>
    <t>Cắt u lợi, lợi xơ để làm hàm giả</t>
  </si>
  <si>
    <t>1041</t>
  </si>
  <si>
    <t>03C2.5.1.19</t>
  </si>
  <si>
    <t>Cắt, tạo hình phanh môi, phanh má hoặc lưỡi (không gây mê)</t>
  </si>
  <si>
    <t>1042</t>
  </si>
  <si>
    <t>03C2.5.1.20</t>
  </si>
  <si>
    <t>Cắm và cố định lại một răng bật khỏi huyệt ổ răng</t>
  </si>
  <si>
    <t>1043</t>
  </si>
  <si>
    <t>03C2.5.1.14</t>
  </si>
  <si>
    <t>Lấy sỏi ống Wharton</t>
  </si>
  <si>
    <t>1044</t>
  </si>
  <si>
    <t>03C2.5.1.12</t>
  </si>
  <si>
    <t>Cắt u da đầu lành, đường kính dưới 5 cm</t>
  </si>
  <si>
    <t>1045</t>
  </si>
  <si>
    <t>03C2.5.1.13</t>
  </si>
  <si>
    <t>Cắt u da đầu lành, đường kính từ 5 cm trở lên</t>
  </si>
  <si>
    <t>1046</t>
  </si>
  <si>
    <t>03C2.5.7.44</t>
  </si>
  <si>
    <t>Cắt bỏ nang sàn miệng</t>
  </si>
  <si>
    <t>1047</t>
  </si>
  <si>
    <t>03C2.5.7.35</t>
  </si>
  <si>
    <t>Cắt nang xương hàm từ 2-5cm</t>
  </si>
  <si>
    <t>1048</t>
  </si>
  <si>
    <t>03C2.5.7.33</t>
  </si>
  <si>
    <t>Cắt u nang giáp móng</t>
  </si>
  <si>
    <t>1049</t>
  </si>
  <si>
    <t>03C2.5.7.48</t>
  </si>
  <si>
    <t>Cắt u nhỏ lành tính phần mềm vùng hàm mặt (gây mê nội khí quản)</t>
  </si>
  <si>
    <t>1050</t>
  </si>
  <si>
    <t>Điều trị đóng cuống răng</t>
  </si>
  <si>
    <t>1051</t>
  </si>
  <si>
    <t>Điều trị sâu răng sớm bằng Fluor</t>
  </si>
  <si>
    <t>1052</t>
  </si>
  <si>
    <t>03C2.5.7.39</t>
  </si>
  <si>
    <t>Ghép da rời mỗi chiều trên 5cm</t>
  </si>
  <si>
    <t>1053</t>
  </si>
  <si>
    <t>03C2.5.7.50</t>
  </si>
  <si>
    <t>Nắn sai khớp thái dương hàm đến muộn</t>
  </si>
  <si>
    <t>1054</t>
  </si>
  <si>
    <t>03C2.5.7.46</t>
  </si>
  <si>
    <t>Phẫu thuật cắt dây thần kinh V ngoại biên</t>
  </si>
  <si>
    <t>1055</t>
  </si>
  <si>
    <t>03C2.5.7.3</t>
  </si>
  <si>
    <t>Phẫu thuật cắt đoạn xương hàm dưới do bệnh lý và tái tạo bằng nẹp vít (1 bên)</t>
  </si>
  <si>
    <t>1056</t>
  </si>
  <si>
    <t>03C2.5.7.4</t>
  </si>
  <si>
    <t xml:space="preserve">Phẫu thuật cắt đoạn xương hàm dưới do bệnh lý và tái tạo bằng xương, sụn tự thân (1 bên) và cố định bằng nẹp vít </t>
  </si>
  <si>
    <t>1057</t>
  </si>
  <si>
    <t>03C2.5.7.6</t>
  </si>
  <si>
    <t xml:space="preserve">Phẫu thuật cắt đoạn xương hàm trên do bệnh lý và tái tạo bằng hàm đúc titan, sứ, composite cao cấp </t>
  </si>
  <si>
    <t>1058</t>
  </si>
  <si>
    <t>03C2.5.7.12</t>
  </si>
  <si>
    <t xml:space="preserve">Phẫu thuật cắt tuyến mang tai bảo tồn dây thần kinh VII có sử dụng máy dò thần kinh </t>
  </si>
  <si>
    <t>Chưa bao gồm máy dò thần kinh.</t>
  </si>
  <si>
    <t>1059</t>
  </si>
  <si>
    <t>03C2.5.7.16</t>
  </si>
  <si>
    <t>Phẫu thuật cắt u bạch mạch lớn vùng hàm mặt</t>
  </si>
  <si>
    <t>1060</t>
  </si>
  <si>
    <t>03C2.5.7.26</t>
  </si>
  <si>
    <t xml:space="preserve">Phẫu thuật cắt u lành tính tuyến dưới hàm </t>
  </si>
  <si>
    <t>1061</t>
  </si>
  <si>
    <t>03C2.5.7.15</t>
  </si>
  <si>
    <t>Phẫu thuật cắt u máu lớn vùng hàm mặt</t>
  </si>
  <si>
    <t>1062</t>
  </si>
  <si>
    <t>03C2.5.7.37</t>
  </si>
  <si>
    <t>Phẫu thuật cắt ung thư xương hàm dưới, nạo vét hạch</t>
  </si>
  <si>
    <t>1063</t>
  </si>
  <si>
    <t>03C2.5.7.36</t>
  </si>
  <si>
    <t>Phẫu thuật cắt ung thư xương hàm trên, nạo vét hạch</t>
  </si>
  <si>
    <t>1064</t>
  </si>
  <si>
    <t>03C2.5.7.2</t>
  </si>
  <si>
    <t>Phẫu thuật cắt xương hàm trên hoặchàm dưới, điều trị lệch khớp cắn và kết hợp xương bằng nẹp vít</t>
  </si>
  <si>
    <t>1065</t>
  </si>
  <si>
    <t>03C2.5.7.17</t>
  </si>
  <si>
    <t xml:space="preserve">Phẫu thuật đa chấn thương vùng hàm mặt </t>
  </si>
  <si>
    <t>Chưa bao gồm nẹp, vít.</t>
  </si>
  <si>
    <t>1066</t>
  </si>
  <si>
    <t>03C2.5.7.24</t>
  </si>
  <si>
    <t xml:space="preserve">Phẫu thuật điều trị gãy gò má cung tiếp 2 bên  </t>
  </si>
  <si>
    <t>1067</t>
  </si>
  <si>
    <t>03C2.5.7.23</t>
  </si>
  <si>
    <t xml:space="preserve">Phẫu thuật điều trị gãy lồi cầu </t>
  </si>
  <si>
    <t>1068</t>
  </si>
  <si>
    <t>03C2.5.7.22</t>
  </si>
  <si>
    <t xml:space="preserve">Phẫu thuật điều trị gãy xương hàm dưới </t>
  </si>
  <si>
    <t>1069</t>
  </si>
  <si>
    <t>03C2.5.7.25</t>
  </si>
  <si>
    <t xml:space="preserve">Phẫu thuật điều trị gãy xương hàm trên </t>
  </si>
  <si>
    <t>1070</t>
  </si>
  <si>
    <t>03C2.5.7.41</t>
  </si>
  <si>
    <t>Phẫu thuật điều trị viêm nhiễm toả lan, áp xe vùng hàm mặt</t>
  </si>
  <si>
    <t>1071</t>
  </si>
  <si>
    <t>03C2.5.7.10</t>
  </si>
  <si>
    <t xml:space="preserve">Phẫu thuật dính khớp thái dương hàm 1 bên và tái tạo bằng khớp đúc titan </t>
  </si>
  <si>
    <t>Chưa bao gồm nẹp có lồi cầu bằng titan và vít thay thế.</t>
  </si>
  <si>
    <t>1072</t>
  </si>
  <si>
    <t>03C2.5.7.8</t>
  </si>
  <si>
    <t xml:space="preserve">Phẫu thuật dính khớp thái dương hàm 1 bên và tái tạo bằng sụn, xương tự thân </t>
  </si>
  <si>
    <t>1073</t>
  </si>
  <si>
    <t>03C2.5.7.11</t>
  </si>
  <si>
    <t xml:space="preserve">Phẫu thuật dính khớp thái dương hàm 2 bên và tái tạo bằng khớp đúc titan </t>
  </si>
  <si>
    <t>Chưa bao gồm nẹp có lồi cầu bằng titan và vít.</t>
  </si>
  <si>
    <t>1074</t>
  </si>
  <si>
    <t>03C2.5.7.9</t>
  </si>
  <si>
    <t xml:space="preserve">Phẫu thuật dính khớp thái dương hàm 2 bên và tái tạo bằng sụn, xương tự thân </t>
  </si>
  <si>
    <t>1075</t>
  </si>
  <si>
    <t>03C2.5.7.19</t>
  </si>
  <si>
    <t xml:space="preserve">Phẫu thuật ghép xương ổ răng trên bệnh nhân khe hở môi, vòm miệng </t>
  </si>
  <si>
    <t>Chưa bao gồm xương.</t>
  </si>
  <si>
    <t>1076</t>
  </si>
  <si>
    <t>03C2.5.7.42</t>
  </si>
  <si>
    <t>Phẫu thuật khâu phục hồi vết thương phần mềm vùng hàm mặt, có tổn thương tuyến, mạch, thần kinh.</t>
  </si>
  <si>
    <t>1077</t>
  </si>
  <si>
    <t>03C2.5.7.13</t>
  </si>
  <si>
    <t>Phẫu thuật khuyết hổng lớn vùng hàm mặt bằng vạt da cơ</t>
  </si>
  <si>
    <t>1078</t>
  </si>
  <si>
    <t>03C2.5.7.14</t>
  </si>
  <si>
    <t>Phẫu thuật khuyết hổng lớn vùng hàm mặt bằng vi phẫu thuật</t>
  </si>
  <si>
    <t>1079</t>
  </si>
  <si>
    <t>Phẫu thuật lấy dị vật vùng hàm mặt</t>
  </si>
  <si>
    <t>1080</t>
  </si>
  <si>
    <t>03C2.5.7.52</t>
  </si>
  <si>
    <t>Phẫu thuật lấy răng ngầm trong xương</t>
  </si>
  <si>
    <t>1081</t>
  </si>
  <si>
    <t>03C2.5.7.45</t>
  </si>
  <si>
    <t>Phẫu thuật mở xoang lấy răng ngầm</t>
  </si>
  <si>
    <t>1082</t>
  </si>
  <si>
    <t>03C2.5.7.18</t>
  </si>
  <si>
    <t xml:space="preserve">Phẫu thuật mở xương, điều trị lệch lạc xương hàm, khớp cắn </t>
  </si>
  <si>
    <t>1083</t>
  </si>
  <si>
    <t>03C2.5.7.38</t>
  </si>
  <si>
    <t>Phẫu thuật tạo hình khe hở chéo mặt</t>
  </si>
  <si>
    <t>1084</t>
  </si>
  <si>
    <t>03C2.5.7.30</t>
  </si>
  <si>
    <t>Phẫu thuật tạo hình khe hở vòm miệng</t>
  </si>
  <si>
    <t>1085</t>
  </si>
  <si>
    <t>03C2.5.7.31</t>
  </si>
  <si>
    <t>Phẫu thuật tạo hình khe hở vòm miệng tạo vạt thành hầu</t>
  </si>
  <si>
    <t>1086</t>
  </si>
  <si>
    <t>03C2.5.7.29</t>
  </si>
  <si>
    <t>Phẫu thuật tạo hình môi hai bên</t>
  </si>
  <si>
    <t>1087</t>
  </si>
  <si>
    <t>03C2.5.7.28</t>
  </si>
  <si>
    <t>Phẫu thuật tạo hình môi một bên</t>
  </si>
  <si>
    <t>1088</t>
  </si>
  <si>
    <t>03C2.5.7.47</t>
  </si>
  <si>
    <t>Phẫu thuật tạo hình phanh môi hoặc phanh má hoặc phanh lưỡi bám thấp (gây mê nội khí quản)</t>
  </si>
  <si>
    <t>1089</t>
  </si>
  <si>
    <t>Phẫu thuật tháo nẹp vít sau kết hợp xương hai bên</t>
  </si>
  <si>
    <t>1090</t>
  </si>
  <si>
    <t>Phẫu thuật tháo nẹp vít sau kết hợp xương lồi cầu</t>
  </si>
  <si>
    <t>1091</t>
  </si>
  <si>
    <t>Phẫu thuật tháo nẹp vít sau kết hợp xương một bên</t>
  </si>
  <si>
    <t>1092</t>
  </si>
  <si>
    <t>03C2.5.7.1</t>
  </si>
  <si>
    <t>Sử dụng nẹp có lồi cầu trong phục hồi sau cắt đoạn xương hàm dưới</t>
  </si>
  <si>
    <t>Chưa bao gồm nẹp có lồi cầu và vít thay thế.</t>
  </si>
  <si>
    <t>1093</t>
  </si>
  <si>
    <t>03C2.5.7.49</t>
  </si>
  <si>
    <t>Tiêm xơ điều trị u máu phần mềm và xương vùng hàm mặt</t>
  </si>
  <si>
    <t>1094</t>
  </si>
  <si>
    <t>1095</t>
  </si>
  <si>
    <t>1096</t>
  </si>
  <si>
    <t>1097</t>
  </si>
  <si>
    <t>1098</t>
  </si>
  <si>
    <t>1099</t>
  </si>
  <si>
    <t>1100</t>
  </si>
  <si>
    <t>1101</t>
  </si>
  <si>
    <t>X</t>
  </si>
  <si>
    <t>BỎNG</t>
  </si>
  <si>
    <t>1102</t>
  </si>
  <si>
    <t>Cắt bỏ hoại tử tiếp tuyến bỏng sâu dưới 5% diện tích cơ thể ở người lớn, dưới 3% diện tích cơ thể ở trẻ em</t>
  </si>
  <si>
    <t>1103</t>
  </si>
  <si>
    <t>Cắt bỏ hoại tử tiếp tuyến bỏng sâu trên 10% diện tích cơ thể ở người lớn</t>
  </si>
  <si>
    <t>1104</t>
  </si>
  <si>
    <t>Cắt bỏ hoại tử tiếp tuyến bỏng sâu từ 3% - 5% diện tích cơ thể ở trẻ em</t>
  </si>
  <si>
    <t>1105</t>
  </si>
  <si>
    <t>Cắt bỏ hoại tử tiếp tuyến bỏng sâu từ 5% - 10% diện tích cơ thể ở người lớn, trên 5% diện tích cơ thể ở trẻ em</t>
  </si>
  <si>
    <t>1106</t>
  </si>
  <si>
    <t>Cắt bỏ hoại tử toàn lớp bỏng sâu dưới 3% diện tích cơ thể ở người lớn, dưới 1% diện tích cơ thể ở trẻ em</t>
  </si>
  <si>
    <t>1107</t>
  </si>
  <si>
    <t>Cắt bỏ hoại tử toàn lớp bỏng sâu trên 5% diện tích cơ thể ở người lớn</t>
  </si>
  <si>
    <t>1108</t>
  </si>
  <si>
    <t>Cắt bỏ hoại tử toàn lớp bỏng sâu từ 1% - 3% diện tích cơ thể ở trẻ em</t>
  </si>
  <si>
    <t>1109</t>
  </si>
  <si>
    <t>Cắt bỏ hoại tử toàn lớp bỏng sâu từ 3% - 5% diện tích cơ thể ở người lớn, trên 3% diện tích cơ thể ở  trẻ em</t>
  </si>
  <si>
    <t>1110</t>
  </si>
  <si>
    <t>Cắt hoại tử toàn lớp – khâu kín ≥ 3% diện tích cơ thể ở người lớn, ≥ 1% diện tích cơ thể ở trẻ em</t>
  </si>
  <si>
    <t>1111</t>
  </si>
  <si>
    <t>Cắt hoại tử toàn lớp – khâu kín dưới 3% diện tích cơ thể ở người lớn, dưới 1% diện tích cơ thể ở trẻ em</t>
  </si>
  <si>
    <t>1112</t>
  </si>
  <si>
    <t>Cắt lọc mô hoại tử vết thương mạn tính bằng dao thủy lực (chưa tính vật tư dao)</t>
  </si>
  <si>
    <t>1113</t>
  </si>
  <si>
    <t>Cắt sẹo ghép da mảnh trung bình</t>
  </si>
  <si>
    <t>1114</t>
  </si>
  <si>
    <t>Cắt sẹo khâu kín</t>
  </si>
  <si>
    <t>1115</t>
  </si>
  <si>
    <t>03C2.6.11</t>
  </si>
  <si>
    <t>Chẩn đoán độ sâu bỏng bằng máy siêu âm doppler</t>
  </si>
  <si>
    <t>1116</t>
  </si>
  <si>
    <t>03C2.6.15</t>
  </si>
  <si>
    <t>Điều trị bằng ôxy cao áp</t>
  </si>
  <si>
    <t>1117</t>
  </si>
  <si>
    <t>03C2.6.14</t>
  </si>
  <si>
    <t xml:space="preserve">Điều trị vết thương bỏng bằng màng nuôi cấy nguyên bào sợi (hoặc tế bào sừng) </t>
  </si>
  <si>
    <t>1118</t>
  </si>
  <si>
    <t>Ghép da đồng loại ≥ 10%  diện tích cơ thể (chưa gồm mảnh da ghép)</t>
  </si>
  <si>
    <t>1119</t>
  </si>
  <si>
    <t>Ghép da đồng loại dưới  10% diện tích cơ thể (chưa gồm mảnh da ghép)</t>
  </si>
  <si>
    <t>1120</t>
  </si>
  <si>
    <t>Ghép da tự thân mảnh lớn dưới 5% diện tích cơ thể ở người lớn, dưới 3% diện tích cơ thể ở trẻ em</t>
  </si>
  <si>
    <t>1121</t>
  </si>
  <si>
    <t>Ghép da tự thân mảnh lớn trên 10% diện tích cơ thể ở người lớn</t>
  </si>
  <si>
    <t>1122</t>
  </si>
  <si>
    <t>Ghép da tự thân mảnh lớn từ 3% -  5% diện tích cơ thể ở trẻ em</t>
  </si>
  <si>
    <t>1123</t>
  </si>
  <si>
    <t>Ghép da tự thân mảnh lớn từ 5% - 10% diện tích cơ thể ở người lớn, trên 5% diện tích cơ thể ở trẻ em</t>
  </si>
  <si>
    <t>1124</t>
  </si>
  <si>
    <t>Ghép da tự thân mảnh siêu nhỏ (micro skin graft)  ≥ 10% diện tích cơ thể ở người lớn,  ≥ 5% diện tích cơ thể ở trẻ em</t>
  </si>
  <si>
    <t>1125</t>
  </si>
  <si>
    <t>Ghép da tự thân mảnh siêu nhỏ (micro skin graft) dưới 10% diện tích cơ thể ở người lớn, dưới 5% diện tích cơ thể ở trẻ em</t>
  </si>
  <si>
    <t>1126</t>
  </si>
  <si>
    <t>Ghép da tự thân mắt lưới (mesh graft)</t>
  </si>
  <si>
    <t>1127</t>
  </si>
  <si>
    <t>Ghép da tự thân phối hợp kiểu hai lớp (sandwich)</t>
  </si>
  <si>
    <t>1128</t>
  </si>
  <si>
    <t>Ghép da tự thân tem thư (post stam graft)  ≥ 10% diện tích cơ thể ở người lớn</t>
  </si>
  <si>
    <t>1129</t>
  </si>
  <si>
    <t>Ghép da tự thân tem thư (post stam graft) dưới 10% diện tích cơ thể ở người lớn, ≥ 5% diện tích cơ thể ở trẻ em</t>
  </si>
  <si>
    <t>1130</t>
  </si>
  <si>
    <t>Ghép da tự thân tem thư (post stam graft) dưới 5% diện tích cơ thể ở trẻ em</t>
  </si>
  <si>
    <t>1131</t>
  </si>
  <si>
    <t>Ghép da tự thân xen kẽ (molem-jackson)  ≥ 10% diện tích cơ thể ở người lớn</t>
  </si>
  <si>
    <t>1132</t>
  </si>
  <si>
    <t>Ghép da tự thân xen kẽ (molem-jackson) ở trẻ em, dưới 10% diện tích cơ thể ở người lớn</t>
  </si>
  <si>
    <t>1133</t>
  </si>
  <si>
    <t>03C2.6.10</t>
  </si>
  <si>
    <t xml:space="preserve">Ghép màng tế bào nuôi cấy trong điều trị bỏng </t>
  </si>
  <si>
    <t>Chưa bao gồm màng nuôi; màng nuôi sẽ tính theo chi phí thực tế.</t>
  </si>
  <si>
    <t>1134</t>
  </si>
  <si>
    <t>Kỹ thuật ghép khối mỡ tự thân điều trị vết thương mạn tính</t>
  </si>
  <si>
    <t>1135</t>
  </si>
  <si>
    <t>Kỹ thuật giãn da (expander) điều trị sẹo</t>
  </si>
  <si>
    <t>1136</t>
  </si>
  <si>
    <t>Kỹ thuật tạo vạt da có cuống mạch liền điều trị vết thương, sẹo</t>
  </si>
  <si>
    <t>1137</t>
  </si>
  <si>
    <t>Kỹ thuật tạo vạt da tại chỗ điều trị vết thương, vết bỏng và di chứng</t>
  </si>
  <si>
    <t>1138</t>
  </si>
  <si>
    <t>Kỹ thuật tiêm huyết tương giàu tiểu cầu điều trị vết thương mạn tính (chưa tính huyết tương)</t>
  </si>
  <si>
    <t>1139</t>
  </si>
  <si>
    <t>Kỹ thuật vi phẫu nối bạch mạch- tĩnh mạch điều trị phù do tắc bạch mạch</t>
  </si>
  <si>
    <t>1140</t>
  </si>
  <si>
    <t>Lấy bỏ sụn viêm hoại tử trong bỏng vành tai</t>
  </si>
  <si>
    <t>1141</t>
  </si>
  <si>
    <t>Phẫu thuật chuyển vạt da phức tạp có nối mạch vi phẫu điều trị vết thương, vết bỏng và sẹo</t>
  </si>
  <si>
    <t>1142</t>
  </si>
  <si>
    <t>Phẫu thuật ghép da dày tự thân kiểu wolf- krause ≥ điều trị bỏng sâu, điều trị sẹo</t>
  </si>
  <si>
    <t>1143</t>
  </si>
  <si>
    <t>Phẫu thuật khoan đục xương, lấy bỏ xương chết trong điều trị bỏng sâu</t>
  </si>
  <si>
    <t>1144</t>
  </si>
  <si>
    <t>Phẫu thuật loại bỏ hoại tử ổ loét vết thương mạn tính</t>
  </si>
  <si>
    <t>1145</t>
  </si>
  <si>
    <t>03C2.6.3</t>
  </si>
  <si>
    <t>Sử dụng giường khí hóa lỏng điều trị bỏng nặng (01 ngày)</t>
  </si>
  <si>
    <t>Tắm điều trị bệnh nhân bỏng (gây tê)</t>
  </si>
  <si>
    <t>1146</t>
  </si>
  <si>
    <t>Tắm điều trị bệnh nhân hồi sức, cấp cứu bỏng (gây mê)</t>
  </si>
  <si>
    <t>1147</t>
  </si>
  <si>
    <t>03C2.6.12</t>
  </si>
  <si>
    <t>Tắm điều trị tiệt khuẩn bằng TRA gamma</t>
  </si>
  <si>
    <t>Thay băng cắt lọc vết bỏng diện tích dưới 5% diện tích cơ thể</t>
  </si>
  <si>
    <t>1148</t>
  </si>
  <si>
    <t>Thay băng cắt lọc vết bỏng diện tích dưới 10% diện tích cơ thể</t>
  </si>
  <si>
    <t>1149</t>
  </si>
  <si>
    <t>Thay băng cắt lọc vết bỏng diện tích từ 10% đến 19% diện tích cơ thể</t>
  </si>
  <si>
    <t>1150</t>
  </si>
  <si>
    <t>Thay băng cắt lọc vết bỏng diện tích từ 20% đến 39% diện tích cơ thể</t>
  </si>
  <si>
    <t>1151</t>
  </si>
  <si>
    <t>Thay băng cắt lọc vết bỏng diện tích từ 40% đến 60% diện tích cơ thể</t>
  </si>
  <si>
    <t>1152</t>
  </si>
  <si>
    <t>Thay băng cắt lọc vết bỏng diện tích trên 60% diện tích cơ thể</t>
  </si>
  <si>
    <t>1153</t>
  </si>
  <si>
    <t>Phẫu thuật đặc biệt</t>
  </si>
  <si>
    <t>1154</t>
  </si>
  <si>
    <t>Chưa bao gồm mảnh da ghép đồng loại.</t>
  </si>
  <si>
    <t>1155</t>
  </si>
  <si>
    <t>1156</t>
  </si>
  <si>
    <t>Chưa bao gồm vật tư ghép trên bệnh nhân.</t>
  </si>
  <si>
    <t>1157</t>
  </si>
  <si>
    <t>1158</t>
  </si>
  <si>
    <t xml:space="preserve">Thủ thuật loại I 
</t>
  </si>
  <si>
    <t>Chưa kèm màng nuôi cấy, hỗn dịch, tấm lót hút VAC, thuốc cản quang.</t>
  </si>
  <si>
    <t>Chưa kèm màng nuôi cấy, hỗn dịch, tấm lót hút VAC (gồm miếng xốp, đầu nối, dây dẫn dịch, băng dán cố định), thuốc cản quang.</t>
  </si>
  <si>
    <t>1159</t>
  </si>
  <si>
    <t>Chưa bao gồm thuốc vô cảm, vật liệu thay thế da, chế phẩm sinh học, tấm lót hút VAC, dung dịch và thuốc rửa liên tục vết thương.</t>
  </si>
  <si>
    <t>Chưa bao gồm thuốc vô cảm, vật liệu thay thế da, chế phẩm sinh học, tấm lót hút VAC (gồm miếng xốp, đầu nối, dây dẫn dịch, băng dán cố định), dung dịch và thuốc rửa liên tục vết thương.</t>
  </si>
  <si>
    <t>1160</t>
  </si>
  <si>
    <t xml:space="preserve">Thủ thuật loại III 
</t>
  </si>
  <si>
    <t>Chưa bao gồm thuốc vô cảm, sản phẩm nuôi cấy, quần áo, tất áp lực, thuốc chống sẹo.</t>
  </si>
  <si>
    <t>XI</t>
  </si>
  <si>
    <t>UNG BƯỚU</t>
  </si>
  <si>
    <t>1161</t>
  </si>
  <si>
    <t>Bơm hóa chất bàng quang điều trị ung thư bàng quang (lần)</t>
  </si>
  <si>
    <t>1162</t>
  </si>
  <si>
    <t>03C2.1.11</t>
  </si>
  <si>
    <t>Đặt Iradium (lần)</t>
  </si>
  <si>
    <t>1163</t>
  </si>
  <si>
    <t>04C2.97</t>
  </si>
  <si>
    <t xml:space="preserve">Điều trị tia xạ Cobalt/ Rx </t>
  </si>
  <si>
    <t>Một lần, nhưng không thu quá 30 lần trong một đợt điều trị.</t>
  </si>
  <si>
    <t>1164</t>
  </si>
  <si>
    <t>Đổ khuôn chì trong xạ trị</t>
  </si>
  <si>
    <t>1165</t>
  </si>
  <si>
    <t>Hóa trị liên tục (12-24 giờ) bằng máy</t>
  </si>
  <si>
    <t>1166</t>
  </si>
  <si>
    <t>Làm mặt nạ cố định đầu</t>
  </si>
  <si>
    <t>1167</t>
  </si>
  <si>
    <t>Mô phỏng và lập kế hoạch cho xạ trị áp sát</t>
  </si>
  <si>
    <t>1169</t>
  </si>
  <si>
    <t>Truyền hóa chất tĩnh mạch</t>
  </si>
  <si>
    <t>Áp dụng với bệnh nhân ngoại trú.</t>
  </si>
  <si>
    <t>Chưa bao gồm hoá chất. Áp dụng với bệnh nhân ngoại trú</t>
  </si>
  <si>
    <t>Chưa bao gồm hoá chất. Áp dụng với bệnh nhân nội trú</t>
  </si>
  <si>
    <t>1170</t>
  </si>
  <si>
    <t>Truyền hóa chất động mạch (1 ngày)</t>
  </si>
  <si>
    <t>1171</t>
  </si>
  <si>
    <t>Truyền hóa chất khoang màng bụng (1 ngày)</t>
  </si>
  <si>
    <t>1172</t>
  </si>
  <si>
    <t>Truyền hóa chất nội tủy (1 ngày)</t>
  </si>
  <si>
    <t>1173</t>
  </si>
  <si>
    <t>Xạ phẫu bằng Cyber Knife</t>
  </si>
  <si>
    <t>1174</t>
  </si>
  <si>
    <t>03C5.5</t>
  </si>
  <si>
    <t>Xạ phẫu bằng Gamma Knife</t>
  </si>
  <si>
    <t>1175</t>
  </si>
  <si>
    <t>03C5.4</t>
  </si>
  <si>
    <t>Xạ trị bằng X Knife</t>
  </si>
  <si>
    <t>1176</t>
  </si>
  <si>
    <t>Xạ trị bằng máy gia tốc có điều biến liều (1 ngày)</t>
  </si>
  <si>
    <t>1177</t>
  </si>
  <si>
    <t>03C5.3</t>
  </si>
  <si>
    <t>Xạ trị bằng máy gia tốc tuyến tính (01 ngày xạ trị)</t>
  </si>
  <si>
    <t>1178</t>
  </si>
  <si>
    <t>Xạ trị áp sát liều cao tại vòm mũi họng, xoang mặt, khoang miệng, thực quản, khí phế quản (01 lần điều trị)</t>
  </si>
  <si>
    <t>Chưa bao gồm dụng cụ cấy hạt phóng xạ (kim/tampon/ovoid...).</t>
  </si>
  <si>
    <t>Chưa bao gồm bộ dụng cụ dùng trong xạ trị áp sát.</t>
  </si>
  <si>
    <t>1179</t>
  </si>
  <si>
    <t>Xạ trị áp sát liều cao tại các vị trí khác (01 lần điều trị)</t>
  </si>
  <si>
    <t>1180</t>
  </si>
  <si>
    <t>Xạ trị áp sát liều thấp  (01 lần điều trị)</t>
  </si>
  <si>
    <t>1181</t>
  </si>
  <si>
    <t>Cắt ung thư vùng hàm mặt có nạo vét hạch dưới hàm, hạch cổ và tạo hình bằng vạt từ xa hoặc tại chỗ</t>
  </si>
  <si>
    <t>1182</t>
  </si>
  <si>
    <t>Cắt  ung thư lưỡi - sàn miệng, nạo vét hạch và tạo hình bằng vạt từ xa</t>
  </si>
  <si>
    <t>1183</t>
  </si>
  <si>
    <t>Cắt u máu, u bạch huyết trong lồng ngực đường kính trên 10 cm</t>
  </si>
  <si>
    <t>1184</t>
  </si>
  <si>
    <t>Cắt từ 3 tạng trở lên trong điều trị ung thư tiêu hoá</t>
  </si>
  <si>
    <t>1185</t>
  </si>
  <si>
    <t>Tháo khớp xương bả vai do ung thư</t>
  </si>
  <si>
    <t>1186</t>
  </si>
  <si>
    <t>Phẫu thuật cắt xương bả vai và phần mềm</t>
  </si>
  <si>
    <t>1187</t>
  </si>
  <si>
    <t>Đặt buồng tiêm truyền dưới da</t>
  </si>
  <si>
    <t>Chưa bao gồm buồng tiêm truyền.</t>
  </si>
  <si>
    <t>1188</t>
  </si>
  <si>
    <t>1189</t>
  </si>
  <si>
    <t>1190</t>
  </si>
  <si>
    <t>1191</t>
  </si>
  <si>
    <t>1192</t>
  </si>
  <si>
    <t>1193</t>
  </si>
  <si>
    <t>1194</t>
  </si>
  <si>
    <t>1195</t>
  </si>
  <si>
    <t>XII</t>
  </si>
  <si>
    <t>NỘI SOI CHẨN ĐOÁN, CAN THIỆP</t>
  </si>
  <si>
    <t>1196</t>
  </si>
  <si>
    <t>1197</t>
  </si>
  <si>
    <t>1198</t>
  </si>
  <si>
    <t>1199</t>
  </si>
  <si>
    <t>1200</t>
  </si>
  <si>
    <t>1201</t>
  </si>
  <si>
    <t>1202</t>
  </si>
  <si>
    <t>XIII</t>
  </si>
  <si>
    <t>VI PHẪU</t>
  </si>
  <si>
    <t>1203</t>
  </si>
  <si>
    <t>1204</t>
  </si>
  <si>
    <t>XIV</t>
  </si>
  <si>
    <t>PHẪU THUẬT NỘI SOI</t>
  </si>
  <si>
    <t>1205</t>
  </si>
  <si>
    <t>Phẫu thuật nội soi Robot điều trị các bệnh lý gan mật</t>
  </si>
  <si>
    <t>1206</t>
  </si>
  <si>
    <t>Phẫu thuật nội soi Robot điều trị các bệnh lý lồng ngực</t>
  </si>
  <si>
    <t>1207</t>
  </si>
  <si>
    <t>Phẫu thuật nội soi Robot điều trị các bệnh lý tiết niệu</t>
  </si>
  <si>
    <t>1208</t>
  </si>
  <si>
    <t>Phẫu thuật nội soi Robot điều trị các bệnh lý tiêu hóa, ổ bụng</t>
  </si>
  <si>
    <t>1209</t>
  </si>
  <si>
    <t>1210</t>
  </si>
  <si>
    <t>1211</t>
  </si>
  <si>
    <t>1212</t>
  </si>
  <si>
    <t>XV</t>
  </si>
  <si>
    <t>GÂY MÊ</t>
  </si>
  <si>
    <t>1213</t>
  </si>
  <si>
    <t>Gây mê thay băng bỏng</t>
  </si>
  <si>
    <t>Gây mê thay băng bỏng diện tích trên 60% diện tích cơ thể hoặc có bỏng hô hấp</t>
  </si>
  <si>
    <t>Gây mê thay băng bỏng diện tích từ 40% - 60% diện tích cơ thể</t>
  </si>
  <si>
    <t>Gây mê thay băng bỏng diện tích từ 10% - 39% diện tích cơ thể</t>
  </si>
  <si>
    <t>Gây mê thay băng bỏng diện tích dưới 10% diện tích cơ thể</t>
  </si>
  <si>
    <t>1214</t>
  </si>
  <si>
    <t>Gây mê khác</t>
  </si>
  <si>
    <t>E</t>
  </si>
  <si>
    <t>XÉT NGHIỆM</t>
  </si>
  <si>
    <t>Huyết học</t>
  </si>
  <si>
    <t>1215</t>
  </si>
  <si>
    <t>ANA 17 profile test (sàng lọc và định danh đồng thời 17 loại kháng thể kháng nhân bằng thanh sắc ký miễn dịch)</t>
  </si>
  <si>
    <t>1216</t>
  </si>
  <si>
    <t>03C3.1.HH116</t>
  </si>
  <si>
    <t>Bilan đông cầm máu - huyết khối</t>
  </si>
  <si>
    <t>1218</t>
  </si>
  <si>
    <t xml:space="preserve">Chụp ảnh màu tế bào qua kính hiển vi </t>
  </si>
  <si>
    <t>1219</t>
  </si>
  <si>
    <t>04C5.1.296</t>
  </si>
  <si>
    <t>Co cục máu đông</t>
  </si>
  <si>
    <t>1220</t>
  </si>
  <si>
    <t>04C5.1.331</t>
  </si>
  <si>
    <t>Công thức nhiễm sắc thể (Karyotype)</t>
  </si>
  <si>
    <t>Bao gồm cả môi trường nuôi cấy tủy xương.</t>
  </si>
  <si>
    <t>1221</t>
  </si>
  <si>
    <t>Công thức nhiễm sắc thể (NST) từ tế bào ối</t>
  </si>
  <si>
    <t>1222</t>
  </si>
  <si>
    <t>04C5.1.298</t>
  </si>
  <si>
    <t>Đàn hồi co cục máu (TEG: ThromboElastoGraph)</t>
  </si>
  <si>
    <t>Bao gồm cả pin và cup, kaolin.</t>
  </si>
  <si>
    <t>1223</t>
  </si>
  <si>
    <t>Đánh giá tỷ lệ sống của tế bào bằng kỹ thuật nhuộm xanh trypan</t>
  </si>
  <si>
    <t>1224</t>
  </si>
  <si>
    <t>DCIP test (Dichlorophenol-Indolphenol- test dùng sàng lọc huyết sắc tố E)</t>
  </si>
  <si>
    <t>1225</t>
  </si>
  <si>
    <t>03C3.1.HH51</t>
  </si>
  <si>
    <t>1226</t>
  </si>
  <si>
    <t>04C5.1.354</t>
  </si>
  <si>
    <t>Điện di có tính thành phần huyết sắc tố (định tính)</t>
  </si>
  <si>
    <t>1227</t>
  </si>
  <si>
    <t>04C5.1.355</t>
  </si>
  <si>
    <t>Điện di huyết sắc tố (định lượng)</t>
  </si>
  <si>
    <t>1228</t>
  </si>
  <si>
    <t>04C5.1.352</t>
  </si>
  <si>
    <t>Điện di miễn dịch huyết thanh</t>
  </si>
  <si>
    <t>1229</t>
  </si>
  <si>
    <t>04C5.1.353</t>
  </si>
  <si>
    <t>Điện di protein huyết thanh</t>
  </si>
  <si>
    <t>1230</t>
  </si>
  <si>
    <t>03C3.1.HH111</t>
  </si>
  <si>
    <t>Điều chế và lưu trữ tế bào gốc từ máu cuống rốn hoặc từ tuỷ xương</t>
  </si>
  <si>
    <t>1231</t>
  </si>
  <si>
    <t>03C3.1.HH110</t>
  </si>
  <si>
    <t>Điều chế và lưu trữ tế bào gốc từ máu ngoại vi</t>
  </si>
  <si>
    <t>1232</t>
  </si>
  <si>
    <t>Định danh kháng thể Anti-HLA bằng kỹ thuật luminex</t>
  </si>
  <si>
    <t>1233</t>
  </si>
  <si>
    <t>03C3.1.HH103</t>
  </si>
  <si>
    <t>Định danh kháng thể bất thường</t>
  </si>
  <si>
    <t>1234</t>
  </si>
  <si>
    <t>Định danh kháng thể kháng HLA bằng kỹ thuật ELISA</t>
  </si>
  <si>
    <t>1235</t>
  </si>
  <si>
    <t>03C3.1.HH41</t>
  </si>
  <si>
    <t>Định lượng anti Thrombin III</t>
  </si>
  <si>
    <t>1236</t>
  </si>
  <si>
    <t xml:space="preserve">Định lượng CD25 (IL-2R) hòa tan trong huyết thanh </t>
  </si>
  <si>
    <t>1237</t>
  </si>
  <si>
    <t>03C3.1.HH43</t>
  </si>
  <si>
    <t>Định lượng chất ức chế C1</t>
  </si>
  <si>
    <t>1238</t>
  </si>
  <si>
    <t>Định lượng D - Dimer bằng kỹ thuật miễn dịch hoá phát quang</t>
  </si>
  <si>
    <t>1239</t>
  </si>
  <si>
    <t>03C3.1.HH30</t>
  </si>
  <si>
    <t>Định lượng D- Dimer</t>
  </si>
  <si>
    <t>1240</t>
  </si>
  <si>
    <t>03C3.1.HH34</t>
  </si>
  <si>
    <t>Định lượng đồng yếu tố Ristocetin</t>
  </si>
  <si>
    <t>1241</t>
  </si>
  <si>
    <t>03C3.1.HH47</t>
  </si>
  <si>
    <t>Định lượng FDP</t>
  </si>
  <si>
    <t>1242</t>
  </si>
  <si>
    <t>04C5.1.300</t>
  </si>
  <si>
    <t>Định lượng Fibrinogen (Yếu tố I) bằng phương pháp trực tiếp</t>
  </si>
  <si>
    <t>1243</t>
  </si>
  <si>
    <t xml:space="preserve">Định lượng gen bệnh máu ác tính </t>
  </si>
  <si>
    <t>1244</t>
  </si>
  <si>
    <t>03C3.1.HH57</t>
  </si>
  <si>
    <t>Định lượng men G6PD</t>
  </si>
  <si>
    <t>1245</t>
  </si>
  <si>
    <t>03C3.1.HH58</t>
  </si>
  <si>
    <t>Định lượng men Pyruvat kinase</t>
  </si>
  <si>
    <t>1246</t>
  </si>
  <si>
    <t>03C3.1.HH37</t>
  </si>
  <si>
    <t>Định lượng Plasminogen</t>
  </si>
  <si>
    <t>1247</t>
  </si>
  <si>
    <t>03C3.1.HH32</t>
  </si>
  <si>
    <t>Định lượng Protein C</t>
  </si>
  <si>
    <t>1248</t>
  </si>
  <si>
    <t>03C3.1.HH31</t>
  </si>
  <si>
    <t>Định lượng Protein S</t>
  </si>
  <si>
    <t>1249</t>
  </si>
  <si>
    <t>03C3.1.HH40</t>
  </si>
  <si>
    <t>Định lượng t- PA</t>
  </si>
  <si>
    <t>1250</t>
  </si>
  <si>
    <t xml:space="preserve">Định lượng tế bào người cho ở người nhận sau ghép tế bào gốc tạo máu </t>
  </si>
  <si>
    <t>1251</t>
  </si>
  <si>
    <t>Định lượng ức chế yếu tố IX</t>
  </si>
  <si>
    <t>1252</t>
  </si>
  <si>
    <t>Định lượng ức chế yếu tố VIII</t>
  </si>
  <si>
    <t>1253</t>
  </si>
  <si>
    <t>03C3.1.HH44</t>
  </si>
  <si>
    <t>Định lượng yếu tố Heparin</t>
  </si>
  <si>
    <t>1254</t>
  </si>
  <si>
    <t>04C5.1.299</t>
  </si>
  <si>
    <t>Định lượng yếu tố I (fibrinogen)</t>
  </si>
  <si>
    <t>1255</t>
  </si>
  <si>
    <t>04C5.1.327</t>
  </si>
  <si>
    <t>Định lượng yếu tố II hoặcXII hoặcVonWillebrand (kháng nguyên) hoặcVonWillebrand (hoạt tính)</t>
  </si>
  <si>
    <t>Giá cho mỗi yếu tố.</t>
  </si>
  <si>
    <t>1256</t>
  </si>
  <si>
    <t>03C3.1.HH45</t>
  </si>
  <si>
    <t>Định lượng yếu tố kháng Xa</t>
  </si>
  <si>
    <t>1257</t>
  </si>
  <si>
    <t>03C3.1.HH33</t>
  </si>
  <si>
    <t>Định lượng yếu tố Thrombomodulin</t>
  </si>
  <si>
    <t>1258</t>
  </si>
  <si>
    <t>04C5.1.325</t>
  </si>
  <si>
    <t>Định lượng yếu tố V hoặc yếu tố VII hoặc yếu tố X (Định lượng hoạt tính yếu tố V/yếu tố VII/yếu tố X ) (Định lượng yếu tố V; yếu tố VII, yếu tố X, yếu tố XI)</t>
  </si>
  <si>
    <t>1259</t>
  </si>
  <si>
    <t>04C5.1.326</t>
  </si>
  <si>
    <t xml:space="preserve">Định lượng yếu tố VIII/yếu tố IX; định lượng hoạt tính yếu tố IX </t>
  </si>
  <si>
    <t>1260</t>
  </si>
  <si>
    <t>04C5.1.324</t>
  </si>
  <si>
    <t>Định lượng yếu tố VIIIc hoặc yếu tố XI (yếu tố VIII hoặc yếu tố XI; Định lượng hoạt tính yếu tố VIII hoặc yếu tố XI</t>
  </si>
  <si>
    <t>1262</t>
  </si>
  <si>
    <t>04C5.1.328</t>
  </si>
  <si>
    <t>Định lượng yếu tố XIII (hoặc yếu tố ổn định sợi huyết)</t>
  </si>
  <si>
    <t>1263</t>
  </si>
  <si>
    <t>03C3.1.HH36</t>
  </si>
  <si>
    <t>Định lượng yếu tố: PAI-1/PAI-2</t>
  </si>
  <si>
    <t>1264</t>
  </si>
  <si>
    <t>03C3.1.HH38</t>
  </si>
  <si>
    <t>Định lượng α2 anti -plasmin (α2 AP)</t>
  </si>
  <si>
    <t>1265</t>
  </si>
  <si>
    <t>03C3.1.HH39</t>
  </si>
  <si>
    <t>Định lượng β - Thromboglobulin (βTG)</t>
  </si>
  <si>
    <t>1266</t>
  </si>
  <si>
    <t>03C3.1.HH90</t>
  </si>
  <si>
    <r>
      <t>Định nhóm máu A</t>
    </r>
    <r>
      <rPr>
        <vertAlign val="subscript"/>
        <sz val="12"/>
        <rFont val="Times New Roman"/>
        <family val="1"/>
      </rPr>
      <t>1</t>
    </r>
  </si>
  <si>
    <t>1267</t>
  </si>
  <si>
    <t>04C5.1.287</t>
  </si>
  <si>
    <t>Định nhóm máu hệ ABO bằng giấy định nhóm máu để truyền máu toàn phần: khối hồng cầu, khối bạch cầu</t>
  </si>
  <si>
    <t>1268</t>
  </si>
  <si>
    <t>04C5.1.288</t>
  </si>
  <si>
    <t>Chưa bao gồm máy tạo nhịp, máy phá rung.</t>
  </si>
  <si>
    <t>392</t>
  </si>
  <si>
    <t>03C2.1.24</t>
  </si>
  <si>
    <t>Phẫu thuật bắc cầu mạch vành</t>
  </si>
  <si>
    <t>Chưa bao gồm bộ tim phổi nhân tạo và dây chạy máy, mạch máu nhân tạo, động mạch chủ nhân tạo, keo sinh học dùng trong phẫu thuật phình tách động mạch, quả lọc tách huyết tương và bộ dây dẫn, dung dịch bảo vệ tạng.</t>
  </si>
  <si>
    <t>393</t>
  </si>
  <si>
    <t>03C2.1.25</t>
  </si>
  <si>
    <t>Phẫu thuật các mạch máu lớn (động mạch chủ ngực hoặc bụng hoặc cảnh hoặc thận)</t>
  </si>
  <si>
    <t>Chưa bao gồm bộ tim phổi nhân tạo và dây chạy máy, động mạch chủ nhân tạo, mạch máu nhân tạo, keo sinh học dùng trong phẫu thuật phình tách động mạch, quả lọc tách huyết tương và bộ dây dẫn, dung dịch bảo vệ tạng.</t>
  </si>
  <si>
    <t>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t>
  </si>
  <si>
    <t>394</t>
  </si>
  <si>
    <t>03C2.1.18</t>
  </si>
  <si>
    <t>Phẫu thuật cắt màng tim rộng</t>
  </si>
  <si>
    <t>395</t>
  </si>
  <si>
    <t>03C2.1.15</t>
  </si>
  <si>
    <t>Phẫu thuật cắt ống động mạch</t>
  </si>
  <si>
    <t>Chưa bao gồm mạch máu nhân tạo, động mạch chủ nhân tạo, keo sinh học dùng trong phẫu thuật phình tách động mạch.</t>
  </si>
  <si>
    <t>396</t>
  </si>
  <si>
    <t>03C2.1.17</t>
  </si>
  <si>
    <t>Phẫu thuật nong van động mạch chủ</t>
  </si>
  <si>
    <t>397</t>
  </si>
  <si>
    <t>03C2.1.16</t>
  </si>
  <si>
    <t>Phẫu thuật tạo hình eo động mạch</t>
  </si>
  <si>
    <t>398</t>
  </si>
  <si>
    <t xml:space="preserve">Phẫu thuật đặt Catheter ổ bụng để lọc màng bụng </t>
  </si>
  <si>
    <t>399</t>
  </si>
  <si>
    <t>Phẫu thuật tạo thông động tĩnh mạch AVF</t>
  </si>
  <si>
    <t>Chưa bao gồm mạch máu nhân tạo, động mạch chủ nhân tạo.</t>
  </si>
  <si>
    <t>400</t>
  </si>
  <si>
    <t>Phẫu thuật thăm dò ngoài màng tim hoặc thăm dò lồng ngực</t>
  </si>
  <si>
    <t>401</t>
  </si>
  <si>
    <t>03C2.1.19</t>
  </si>
  <si>
    <t xml:space="preserve">Phẫu thuật thay đoạn mạch nhân tạo </t>
  </si>
  <si>
    <t>402</t>
  </si>
  <si>
    <t>03C2.1.21</t>
  </si>
  <si>
    <t xml:space="preserve">Phẫu thuật thay động mạch chủ </t>
  </si>
  <si>
    <t>Chưa bao gồm bộ tim phổi nhân tạo và dây chạy máy, động mạch chủ nhân tạo,van động mạch chủ nhân tạo, mạch máu nhân tạo,  keo sinh học dùng trong phẫu thuật phình tách động mạch, quả lọc tách huyết tương và bộ dây dẫn, dung dịch bảo vệ tạng.</t>
  </si>
  <si>
    <t>403</t>
  </si>
  <si>
    <t>03C2.1.20</t>
  </si>
  <si>
    <t>Phẫu thuật tim các loại (tim bẩm sinh hoặc sửa van tim hoặc thay van tim…)</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</si>
  <si>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t>
  </si>
  <si>
    <t>404</t>
  </si>
  <si>
    <t xml:space="preserve">Phẫu thuật tim kín khác </t>
  </si>
  <si>
    <t>Chưa bao gồm động mạch chủ nhân tạo, van động mạch chủ nhân tạo, mạch máu nhân tạo, keo sinh học dùng trong phẫu thuật phình tách động mạch.</t>
  </si>
  <si>
    <t>405</t>
  </si>
  <si>
    <t>03C2.1.14</t>
  </si>
  <si>
    <t>Phẫu thuật tim loại Blalock</t>
  </si>
  <si>
    <t>Chưa bao gồm mạch máu nhân tạo/ động mạch chủ nhân tạo.</t>
  </si>
  <si>
    <t>406</t>
  </si>
  <si>
    <t>03C2.1.26</t>
  </si>
  <si>
    <t>Phẫu thuật tim, mạch khác có sử dụng tuần hoàn ngoài cơ thể</t>
  </si>
  <si>
    <t>Chưa bao gồm bộ tim phổi nhân tạo và dây chạy máy, mạch máu nhân tạo, động mạch chủ nhân tạo, keo sinh học dùng trong phẫu thuật phình tách động mạch, quả lọc tách huyết tương và bộ dây dẫn.</t>
  </si>
  <si>
    <t>407</t>
  </si>
  <si>
    <t xml:space="preserve">Phẫu thuật u máu các vị trí </t>
  </si>
  <si>
    <t>408</t>
  </si>
  <si>
    <t>Phẫu thuật cắt phổi</t>
  </si>
  <si>
    <t>Chưa bao gồm máy cắt nối tự động, ghim khâu máy hoặc stapler</t>
  </si>
  <si>
    <t>409</t>
  </si>
  <si>
    <t>Phẫu thuật cắt u trung thất</t>
  </si>
  <si>
    <t>410</t>
  </si>
  <si>
    <t>Phẫu thuật dẫn lưu màng phổi</t>
  </si>
  <si>
    <t>411</t>
  </si>
  <si>
    <t>Phẫu thuật điều trị bệnh lý lồng ngực khác</t>
  </si>
  <si>
    <t>Chưa bao gồm các loại đinh nẹp vít, các loại khung và đai nẹp ngoài.</t>
  </si>
  <si>
    <t>Chưa bao gồm các loại đinh nẹp vít, các loại khung, thanh nâng ngực và đai nẹp ngoài.</t>
  </si>
  <si>
    <t>412</t>
  </si>
  <si>
    <t xml:space="preserve">Phẫu thuật nội soi cắt u trung thất </t>
  </si>
  <si>
    <t>Chưa bao gồm máy cắt nối tự động, ghim khâu máy hoặc stapler, dao siêu âm</t>
  </si>
  <si>
    <t>413</t>
  </si>
  <si>
    <t>Phẫu thuật nội soi ngực bệnh lý hoặc chấn thương</t>
  </si>
  <si>
    <t>Chưa bao gồm máy cắt nối tự động, ghim khâu máy hoặc stapler, dao siêu âm.</t>
  </si>
  <si>
    <t>414</t>
  </si>
  <si>
    <t>Phẫu thuật phục hồi thành ngực (do chấn thương hoặc vết thương)</t>
  </si>
  <si>
    <t>Chưa bao gồm các loại đinh, nẹp, vít, các loại khung, thanh nâng ngực và đai nẹp ngoài.</t>
  </si>
  <si>
    <t xml:space="preserve"> </t>
  </si>
  <si>
    <t>Ngoại Tiết niệu</t>
  </si>
  <si>
    <t>415</t>
  </si>
  <si>
    <t>03C2.1.91</t>
  </si>
  <si>
    <t>Ghép thận, niệu quản tự thân có sử dụng vi phẫu</t>
  </si>
  <si>
    <t>416</t>
  </si>
  <si>
    <t>Phẫu thuật cắt thận</t>
  </si>
  <si>
    <t>417</t>
  </si>
  <si>
    <t xml:space="preserve">Phẫu thuật cắt u thượng thận hoặc cắt nang thận </t>
  </si>
  <si>
    <t>418</t>
  </si>
  <si>
    <t xml:space="preserve">Phẫu thuật nội soi  lấy sỏi thận hoặc sỏi niệu quản hoặc sỏi bàng quang </t>
  </si>
  <si>
    <t>419</t>
  </si>
  <si>
    <t>03C2.1.82</t>
  </si>
  <si>
    <t xml:space="preserve">Phẫu thuật nội soi cắt thận hoặc u sau phúc mạc </t>
  </si>
  <si>
    <t>420</t>
  </si>
  <si>
    <t>03C2.1.83</t>
  </si>
  <si>
    <t xml:space="preserve">Phẫu thuật nội soi u thượng thận hoặc nang thận </t>
  </si>
  <si>
    <t>421</t>
  </si>
  <si>
    <t xml:space="preserve">Phẫu thuật lấy sỏi thận hoặc sỏi niệu quản hoặc sỏi bàng quang </t>
  </si>
  <si>
    <t>422</t>
  </si>
  <si>
    <t>Phẫu thuật cắt niệu quản hoặc tạo hình niệu quản hoặc tạo hình bể thận (do bệnh lý hoặc chấn thương)</t>
  </si>
  <si>
    <t>423</t>
  </si>
  <si>
    <t>03C2.1.85</t>
  </si>
  <si>
    <t>Phẫu thuật cắt túi sa niệu quản bằng nội soi</t>
  </si>
  <si>
    <t>424</t>
  </si>
  <si>
    <t xml:space="preserve">Phẫu thuật cắt bàng quang </t>
  </si>
  <si>
    <t>425</t>
  </si>
  <si>
    <t xml:space="preserve">Phẫu thuật cắt u bàng quang </t>
  </si>
  <si>
    <t>426</t>
  </si>
  <si>
    <t xml:space="preserve">Phẫu thuật nội soi cắt u bàng quang </t>
  </si>
  <si>
    <t>427</t>
  </si>
  <si>
    <t>03C2.1.84</t>
  </si>
  <si>
    <t>Phẫu thuật nội soi cắt bàng quang, tạo hình bàng quang</t>
  </si>
  <si>
    <t>428</t>
  </si>
  <si>
    <t xml:space="preserve">Phẫu thuật nội soi cắt cổ bàng quang </t>
  </si>
  <si>
    <t>429</t>
  </si>
  <si>
    <t xml:space="preserve">Phẫu thuật đóng dò bàng quang </t>
  </si>
  <si>
    <t>430</t>
  </si>
  <si>
    <t>03C2.1.87</t>
  </si>
  <si>
    <t>Điều trị u xơ tiền liệt tuyến bằng laser</t>
  </si>
  <si>
    <t>Chưa bao gồm dây cáp quang.</t>
  </si>
  <si>
    <t>431</t>
  </si>
  <si>
    <t>03C2.1.88</t>
  </si>
  <si>
    <t>Nội soi cắt đốt u lành tuyến tiền liệt qua đường niệu đạo (TORP)</t>
  </si>
  <si>
    <t>432</t>
  </si>
  <si>
    <t xml:space="preserve">Phẫu thuật bóc u xơ tiền liệt tuyến </t>
  </si>
  <si>
    <t>433</t>
  </si>
  <si>
    <t>03C2.1.86</t>
  </si>
  <si>
    <t>Phẫu thuật cắt tuyến tiền liệt qua nội soi</t>
  </si>
  <si>
    <t>434</t>
  </si>
  <si>
    <t>Phẫu thuật điều trị các bệnh lý hoặc chấn thương niệu đạo khác</t>
  </si>
  <si>
    <t>435</t>
  </si>
  <si>
    <t xml:space="preserve">Phẫu thuật hạ tinh hoàn ẩn,  tinh hoàn lạc chỗ hoặc cắt bỏ tinh hoàn </t>
  </si>
  <si>
    <t>436</t>
  </si>
  <si>
    <t xml:space="preserve">Phẫu thuật nội soi đặt Sonde JJ </t>
  </si>
  <si>
    <t>437</t>
  </si>
  <si>
    <t xml:space="preserve">Phẫu thuật tạo hình dương vật </t>
  </si>
  <si>
    <t>438</t>
  </si>
  <si>
    <t>03C2.1.89</t>
  </si>
  <si>
    <t xml:space="preserve">Đặt prothese cố định sàn chậu vào mỏm nhô xương cụt </t>
  </si>
  <si>
    <t>439</t>
  </si>
  <si>
    <t>03C2.1.12</t>
  </si>
  <si>
    <t>Tán sỏi ngoài cơ thể bằng sóng xung (thủy điện lực)</t>
  </si>
  <si>
    <t>440</t>
  </si>
  <si>
    <t>03C2.1.13</t>
  </si>
  <si>
    <t>Tán sỏi qua nội soi (sỏi thận hoặc sỏi niệu quản hoặc sỏi bàng quang)</t>
  </si>
  <si>
    <t>Chưa bao gồm sonde JJ, rọ lấy sỏi.</t>
  </si>
  <si>
    <t>Tiêu hóa</t>
  </si>
  <si>
    <t>441</t>
  </si>
  <si>
    <t>Phẫu thuật cắt các u lành thực quản</t>
  </si>
  <si>
    <t>Chưa bao gồm kẹp khóa mạch máu, máy cắt nối tự động và ghim khâu máy, dao siêu âm, Stent.</t>
  </si>
  <si>
    <t>442</t>
  </si>
  <si>
    <t xml:space="preserve">Phẫu thuật cắt thực quản </t>
  </si>
  <si>
    <t>443</t>
  </si>
  <si>
    <t>03C2.1.61</t>
  </si>
  <si>
    <t>Phẫu thuật cắt thực quản qua nội soi ngực và bụng</t>
  </si>
  <si>
    <t>Chưa bao gồm máy cắt nối tự động và ghim khâu máy.</t>
  </si>
  <si>
    <t>444</t>
  </si>
  <si>
    <t xml:space="preserve">Phẫu thuật đặt Stent thực quản </t>
  </si>
  <si>
    <t>445</t>
  </si>
  <si>
    <t>03C2.1.60</t>
  </si>
  <si>
    <t>Phẫu thuật nội soi điều trị trào ngược thực quản, dạ dày</t>
  </si>
  <si>
    <t>446</t>
  </si>
  <si>
    <t xml:space="preserve">Phẫu thuật tạo hình thực quản </t>
  </si>
  <si>
    <t>447</t>
  </si>
  <si>
    <t>03C2.1.59</t>
  </si>
  <si>
    <t xml:space="preserve">Phẫu thuật nội soi tạo hình thực quản </t>
  </si>
  <si>
    <t>Chưa bao gồm máy cắt nối tự động và ghim khâu máy, Stent.</t>
  </si>
  <si>
    <t>448</t>
  </si>
  <si>
    <t xml:space="preserve">Phẫu thuật cắt bán phần dạ dày </t>
  </si>
  <si>
    <t>Chưa bao gồm máy cắt nối tự động và ghim khâu máy, kẹp khóa mạch máu, dao siêu âm.</t>
  </si>
  <si>
    <t>449</t>
  </si>
  <si>
    <t xml:space="preserve">Phẫu thuật cắt dạ dày </t>
  </si>
  <si>
    <t>450</t>
  </si>
  <si>
    <t>03C2.1.62</t>
  </si>
  <si>
    <t xml:space="preserve">Phẫu thuật nội soi cắt dạ dày </t>
  </si>
  <si>
    <t>Chưa bao gồm máy cắt nối tự động và ghim khâu máy, dao siêu âm, kẹp khóa mạch máu.</t>
  </si>
  <si>
    <t>451</t>
  </si>
  <si>
    <t xml:space="preserve">Phẫu thuật nội soi khâu thủng dạ dày  </t>
  </si>
  <si>
    <t>452</t>
  </si>
  <si>
    <t>03C2.1.64</t>
  </si>
  <si>
    <t>Phẫu thuật nội soi cắt dây thần kinh X trong điều trị loét dạ dày</t>
  </si>
  <si>
    <t>Chưa bao gồm dao siêu âm.</t>
  </si>
  <si>
    <t>453</t>
  </si>
  <si>
    <t>03C2.1.81</t>
  </si>
  <si>
    <t>Thời gian Prothrombin (PT,TQ) bằng máy bán tự động, tự động</t>
  </si>
  <si>
    <t>1353</t>
  </si>
  <si>
    <t>03C3.1.HH24</t>
  </si>
  <si>
    <t>Thời gian thrombin (TT)</t>
  </si>
  <si>
    <t>1354</t>
  </si>
  <si>
    <t>03C3.1.HH23</t>
  </si>
  <si>
    <t>Thời gian thromboplastin hoạt hoá từng phần (APTT)</t>
  </si>
  <si>
    <t>1356</t>
  </si>
  <si>
    <t>03C3.1.HH108</t>
  </si>
  <si>
    <t xml:space="preserve">Thu thập và chiết tách tế bào gốc từ máu cuống rốn </t>
  </si>
  <si>
    <t>Chưa bao gồm kít tách tế bào máu.</t>
  </si>
  <si>
    <t>1357</t>
  </si>
  <si>
    <t>03C3.1.HH107</t>
  </si>
  <si>
    <t xml:space="preserve">Thu thập và chiết tách tế bào gốc từ máu ngoại vi </t>
  </si>
  <si>
    <t>1358</t>
  </si>
  <si>
    <t>03C3.1.HH109</t>
  </si>
  <si>
    <t xml:space="preserve">Thu thập và chiết tách tế bào gốc từ tuỷ xương </t>
  </si>
  <si>
    <t>Chưa bao gồm kít tách tế bào.</t>
  </si>
  <si>
    <t>1359</t>
  </si>
  <si>
    <t>Tinh dịch đồ</t>
  </si>
  <si>
    <t>1360</t>
  </si>
  <si>
    <t>03C3.1.HH10</t>
  </si>
  <si>
    <t>Tìm ấu trùng giun chỉ trong máu</t>
  </si>
  <si>
    <t>1361</t>
  </si>
  <si>
    <t>03C3.1.HH9</t>
  </si>
  <si>
    <t>Tìm hồng cầu có chấm ưa base (bằng máy)</t>
  </si>
  <si>
    <t>1362</t>
  </si>
  <si>
    <t>04C5.1.319</t>
  </si>
  <si>
    <t>Tìm ký sinh trùng sốt rét trong máu bằng phương pháp thủ công</t>
  </si>
  <si>
    <t>1363</t>
  </si>
  <si>
    <t>03C3.1.HH8</t>
  </si>
  <si>
    <t>Tìm mảnh vỡ hồng cầu (bằng máy)</t>
  </si>
  <si>
    <t>1364</t>
  </si>
  <si>
    <t>04C5.1.294</t>
  </si>
  <si>
    <t xml:space="preserve">Tìm tế bào Hargraves </t>
  </si>
  <si>
    <t>1365</t>
  </si>
  <si>
    <t>03C3.1.HH25</t>
  </si>
  <si>
    <t>Tìm yếu tố kháng đông đường ngoại sinh</t>
  </si>
  <si>
    <t>1366</t>
  </si>
  <si>
    <t>03C3.1.HH26</t>
  </si>
  <si>
    <t>Tìm yếu tố kháng đông đường nội sinh</t>
  </si>
  <si>
    <t>1367</t>
  </si>
  <si>
    <t>04C5.1.323</t>
  </si>
  <si>
    <t>Tổng phân tích tế bào máu ngoại vi (bằng hệ thống tự động hoàn toàn)</t>
  </si>
  <si>
    <t>Cho tất cả các thông số</t>
  </si>
  <si>
    <t>Cho tất cả các thông số. Áp dụng trong trường hợp thực hiện xét nghiệm bằng hệ thống 2 máy gồm máy đếm tự động được kết nối với máy kéo lam kính tự động.</t>
  </si>
  <si>
    <t>1368</t>
  </si>
  <si>
    <t>04C5.1.280</t>
  </si>
  <si>
    <t>Tổng phân tích tế bào máu ngoại vi (bằng phương pháp thủ công)</t>
  </si>
  <si>
    <t>1369</t>
  </si>
  <si>
    <t>03C3.1.HH3</t>
  </si>
  <si>
    <t>Tổng phân tích tế bào máu ngoại vi bằng máy đếm laser</t>
  </si>
  <si>
    <t>1370</t>
  </si>
  <si>
    <t>Tổng phân tích tế bào máu ngoại vi bằng máy đếm tự động</t>
  </si>
  <si>
    <t>1371</t>
  </si>
  <si>
    <t>04C5.1.335</t>
  </si>
  <si>
    <t>Xác định bản chất kháng thể đặc hiệu (IgG, IgA, IgM, C3d, C3c) (phương pháp gelcard/ scangel khi nghiệm pháp Coombs trực tiếp/ gián tiếp dương tính)</t>
  </si>
  <si>
    <t>1372</t>
  </si>
  <si>
    <t>03C3.1.HH105</t>
  </si>
  <si>
    <t xml:space="preserve">Xác định bất đồng nhóm máu mẹ con </t>
  </si>
  <si>
    <t>1373</t>
  </si>
  <si>
    <t>03C3.1.HH121</t>
  </si>
  <si>
    <t xml:space="preserve">Xác định gen bằng kỹ thuật FISH </t>
  </si>
  <si>
    <t>1374</t>
  </si>
  <si>
    <t>03C3.1.HH61</t>
  </si>
  <si>
    <t>Xác định gen bệnh máu ác tính bằng RT-PCR</t>
  </si>
  <si>
    <t>Cho 1 gen</t>
  </si>
  <si>
    <t>1375</t>
  </si>
  <si>
    <t>Xác định gen bệnh máu bằng kỹ thuật cIg FISH (giá tính cho 1 gen)</t>
  </si>
  <si>
    <t>1376</t>
  </si>
  <si>
    <t>Xác định kháng nguyên c của hệ của nhóm máu Rh (Kỹ thuật Scangel/ Gelcard trên máy tự động)</t>
  </si>
  <si>
    <t>1377</t>
  </si>
  <si>
    <t>Xác định kháng nguyên C của hệ nhóm máu Rh (Kỹ thuật ống nghiệm)</t>
  </si>
  <si>
    <t>1378</t>
  </si>
  <si>
    <t>Xác định kháng nguyên c của hệ nhóm máu Rh (Kỹ thuật ống nghiệm)</t>
  </si>
  <si>
    <t>1379</t>
  </si>
  <si>
    <t>Xác định kháng nguyên C của hệ nhóm máu Rh (Kỹ thuật Scangel/Gelcard trên máy tự động)</t>
  </si>
  <si>
    <t>1381</t>
  </si>
  <si>
    <t>Xác định kháng nguyên E của hệ nhóm máu Rh (Kỹ thuật ống nghiệm)</t>
  </si>
  <si>
    <t>1382</t>
  </si>
  <si>
    <t>Xác định kháng nguyên e của hệ nhóm máu Rh (Kỹ thuật ống nghiệm)</t>
  </si>
  <si>
    <t>1383</t>
  </si>
  <si>
    <t>Xác định kháng nguyên E của hệ nhóm máu Rh (Kỹ thuật Scangel/Gelcard trên máy tự động)</t>
  </si>
  <si>
    <t>1384</t>
  </si>
  <si>
    <t>Xác định kháng nguyên e của hệ nhóm máu Rh (Kỹ thuật Scangel/ Gelcard trên máy tự động)</t>
  </si>
  <si>
    <t>1385</t>
  </si>
  <si>
    <r>
      <t>Xác định kháng nguyên Fy</t>
    </r>
    <r>
      <rPr>
        <vertAlign val="superscript"/>
        <sz val="12"/>
        <rFont val="Times New Roman"/>
        <family val="1"/>
      </rPr>
      <t>a</t>
    </r>
    <r>
      <rPr>
        <sz val="12"/>
        <rFont val="Times New Roman"/>
        <family val="1"/>
      </rPr>
      <t xml:space="preserve"> của hệ nhóm máu Duffy (Kỹ thuật Scangel/ Gelcard trên máy tự động)</t>
    </r>
  </si>
  <si>
    <t>1386</t>
  </si>
  <si>
    <r>
      <t>Xác định kháng nguyên Fy</t>
    </r>
    <r>
      <rPr>
        <vertAlign val="superscript"/>
        <sz val="12"/>
        <rFont val="Times New Roman"/>
        <family val="1"/>
      </rPr>
      <t>b</t>
    </r>
    <r>
      <rPr>
        <sz val="12"/>
        <rFont val="Times New Roman"/>
        <family val="1"/>
      </rPr>
      <t xml:space="preserve"> của hệ nhóm máu Duffy (Kỹ thuật Scangel/ Gelcard trên máy tự động)</t>
    </r>
  </si>
  <si>
    <t>1387</t>
  </si>
  <si>
    <t>03C3.1.HH91</t>
  </si>
  <si>
    <t>Xác định kháng nguyên H</t>
  </si>
  <si>
    <t>1388</t>
  </si>
  <si>
    <r>
      <t>Xác định kháng nguyên Jk</t>
    </r>
    <r>
      <rPr>
        <vertAlign val="superscript"/>
        <sz val="12"/>
        <rFont val="Times New Roman"/>
        <family val="1"/>
      </rPr>
      <t xml:space="preserve">a </t>
    </r>
    <r>
      <rPr>
        <sz val="12"/>
        <rFont val="Times New Roman"/>
        <family val="1"/>
      </rPr>
      <t xml:space="preserve">của hệ nhóm máu Kidd </t>
    </r>
  </si>
  <si>
    <t>1389</t>
  </si>
  <si>
    <r>
      <t>Xác định kháng nguyên Jk</t>
    </r>
    <r>
      <rPr>
        <vertAlign val="superscript"/>
        <sz val="12"/>
        <rFont val="Times New Roman"/>
        <family val="1"/>
      </rPr>
      <t>b</t>
    </r>
    <r>
      <rPr>
        <sz val="12"/>
        <rFont val="Times New Roman"/>
        <family val="1"/>
      </rPr>
      <t xml:space="preserve"> của hệ nhóm máu Kidd </t>
    </r>
  </si>
  <si>
    <t>1390</t>
  </si>
  <si>
    <t>Xác định kháng nguyên k của hệ nhóm máu Kell</t>
  </si>
  <si>
    <t>1391</t>
  </si>
  <si>
    <t xml:space="preserve">Xác định kháng nguyên K của hệ nhóm máu Kell </t>
  </si>
  <si>
    <t>1392</t>
  </si>
  <si>
    <r>
      <t>Xác định kháng nguyên Le</t>
    </r>
    <r>
      <rPr>
        <vertAlign val="superscript"/>
        <sz val="12"/>
        <rFont val="Times New Roman"/>
        <family val="1"/>
      </rPr>
      <t>a</t>
    </r>
    <r>
      <rPr>
        <sz val="12"/>
        <rFont val="Times New Roman"/>
        <family val="1"/>
      </rPr>
      <t xml:space="preserve"> của hệ nhóm máu Lewis </t>
    </r>
  </si>
  <si>
    <t>1393</t>
  </si>
  <si>
    <r>
      <t>Xác định kháng nguyên Le</t>
    </r>
    <r>
      <rPr>
        <vertAlign val="superscript"/>
        <sz val="12"/>
        <rFont val="Times New Roman"/>
        <family val="1"/>
      </rPr>
      <t>b</t>
    </r>
    <r>
      <rPr>
        <sz val="12"/>
        <rFont val="Times New Roman"/>
        <family val="1"/>
      </rPr>
      <t xml:space="preserve"> của hệ nhóm máu Lewis </t>
    </r>
  </si>
  <si>
    <t>1394</t>
  </si>
  <si>
    <r>
      <t>Xác định kháng nguyên Lu</t>
    </r>
    <r>
      <rPr>
        <vertAlign val="superscript"/>
        <sz val="12"/>
        <rFont val="Times New Roman"/>
        <family val="1"/>
      </rPr>
      <t>a</t>
    </r>
    <r>
      <rPr>
        <sz val="12"/>
        <rFont val="Times New Roman"/>
        <family val="1"/>
      </rPr>
      <t xml:space="preserve"> của hệ nhóm máu Lutheran</t>
    </r>
  </si>
  <si>
    <t>1395</t>
  </si>
  <si>
    <r>
      <t>Xác định kháng nguyên Lu</t>
    </r>
    <r>
      <rPr>
        <vertAlign val="superscript"/>
        <sz val="12"/>
        <rFont val="Times New Roman"/>
        <family val="1"/>
      </rPr>
      <t>b</t>
    </r>
    <r>
      <rPr>
        <sz val="12"/>
        <rFont val="Times New Roman"/>
        <family val="1"/>
      </rPr>
      <t xml:space="preserve"> của hệ nhóm máu Lutheran </t>
    </r>
  </si>
  <si>
    <t>1396</t>
  </si>
  <si>
    <t>Xác định kháng nguyên M của hệ nhóm máu MNS</t>
  </si>
  <si>
    <t>1397</t>
  </si>
  <si>
    <t>Xác định kháng nguyên N của hệ nhóm máu MNS</t>
  </si>
  <si>
    <t>1398</t>
  </si>
  <si>
    <t>Xác định kháng nguyên nhóm máu hệ hồng cầu bằng phương pháp sinh học phân tử (giá cho một loại kháng nguyên)</t>
  </si>
  <si>
    <t>1399</t>
  </si>
  <si>
    <t xml:space="preserve">Xác định kháng nguyên S của hệ nhóm máu MNS </t>
  </si>
  <si>
    <t>1400</t>
  </si>
  <si>
    <t xml:space="preserve">Xác định kháng nguyên s của hệ nhóm máu MNS </t>
  </si>
  <si>
    <t>1401</t>
  </si>
  <si>
    <t>Xét nghiệm CD55/59 bạch cầu (chẩn đoán bệnh Đái huyết sắc tố) niệu kịch phát ban đêm)</t>
  </si>
  <si>
    <t>1402</t>
  </si>
  <si>
    <t>Xét nghiệm CD55/59 hồng cầu (chẩn đoán bệnh Đái huyết sắc tố) niệu kịch phát ban đêm)</t>
  </si>
  <si>
    <t>1403</t>
  </si>
  <si>
    <t>03C3.1.HH63</t>
  </si>
  <si>
    <t>Xét nghiệm chuyển dạng lympho với PHA</t>
  </si>
  <si>
    <t>1404</t>
  </si>
  <si>
    <t>03C3.1.HH113</t>
  </si>
  <si>
    <t>Xét nghiệm độ chéo (Cross-Match) trong ghép cơ quan</t>
  </si>
  <si>
    <t>1405</t>
  </si>
  <si>
    <t>Xét nghiệm HIT (Heparin Induced Thrombocytopenia) - Ab)</t>
  </si>
  <si>
    <t>1406</t>
  </si>
  <si>
    <t>Xét nghiệm HIT (Heparin Induced Thrombocytopenia)- IgG)</t>
  </si>
  <si>
    <t>1407</t>
  </si>
  <si>
    <t>Xét nghiệm HLA-B27 bằng kỹ thuật Flow-cytometry</t>
  </si>
  <si>
    <t>1408</t>
  </si>
  <si>
    <r>
      <t>Xét nghiệm lựa chọn đơn vị máu phù hợp (10 đơn vị máu trong 3 điều kiện 22</t>
    </r>
    <r>
      <rPr>
        <vertAlign val="superscript"/>
        <sz val="12"/>
        <rFont val="Times New Roman"/>
        <family val="1"/>
      </rPr>
      <t>0</t>
    </r>
    <r>
      <rPr>
        <sz val="12"/>
        <rFont val="Times New Roman"/>
        <family val="1"/>
      </rPr>
      <t>C, 37</t>
    </r>
    <r>
      <rPr>
        <vertAlign val="superscript"/>
        <sz val="12"/>
        <rFont val="Times New Roman"/>
        <family val="1"/>
      </rPr>
      <t>0</t>
    </r>
    <r>
      <rPr>
        <sz val="12"/>
        <rFont val="Times New Roman"/>
        <family val="1"/>
      </rPr>
      <t>C, kháng globulin người) bằng phương pháp Scangel/Gelcard</t>
    </r>
  </si>
  <si>
    <t>1409</t>
  </si>
  <si>
    <t>04C5.1.349</t>
  </si>
  <si>
    <t xml:space="preserve">Xét nghiệm mô bệnh học tủy xương </t>
  </si>
  <si>
    <t>1410</t>
  </si>
  <si>
    <t>Xét nghiệm PFA (Platelet Funtion Analyzer)  bằng Collagen/ADP trên máy tự động (Tên khác: PFA bằng Col/ADP)</t>
  </si>
  <si>
    <t>1411</t>
  </si>
  <si>
    <t>Xét nghiệm PFA (Platelet Funtion Analyzer) bằng  Collagen/Epinephrine trên máy tự động (Tên khác: PFA bằng Col/Epi)</t>
  </si>
  <si>
    <t>1412</t>
  </si>
  <si>
    <t>04C5.1.285</t>
  </si>
  <si>
    <t>Xét nghiệm số lượng tiểu cầu (thủ công)</t>
  </si>
  <si>
    <t>1413</t>
  </si>
  <si>
    <t>03C3.1.HH115</t>
  </si>
  <si>
    <t>Xét nghiệm tế bào gốc CD 34+</t>
  </si>
  <si>
    <t>1414</t>
  </si>
  <si>
    <t>04C5.1.304</t>
  </si>
  <si>
    <t xml:space="preserve">Xét nghiệm tế bào hạch </t>
  </si>
  <si>
    <t>1415</t>
  </si>
  <si>
    <t>04C5.1.303</t>
  </si>
  <si>
    <t xml:space="preserve">Xét nghiệm tế bào học tủy xương </t>
  </si>
  <si>
    <t>1416</t>
  </si>
  <si>
    <t>03C3.1.HH59</t>
  </si>
  <si>
    <t>Xét nghiệm trao đổi nhiễm sắc thể chị em</t>
  </si>
  <si>
    <t>1417</t>
  </si>
  <si>
    <t>Xét nghiệm và chẩn đoán hóa mô miễn dịch tủy xương cho một dấu ấn (marker) trên máy nhuộm tự động.</t>
  </si>
  <si>
    <t>1418</t>
  </si>
  <si>
    <t>Xét nghiệm và chẩn đoán mô bệnh học tủy xương trên máy nhuộm tự động.</t>
  </si>
  <si>
    <t>1419</t>
  </si>
  <si>
    <t>Xét nghiệm xác định đột biến thalassemia (phát hiện đồng thời 21 đột biến alpha-thalassemia hoặc 22 đột biến β-thalasemia)</t>
  </si>
  <si>
    <t>1420</t>
  </si>
  <si>
    <t>03C3.1.HH62</t>
  </si>
  <si>
    <t>Xét nghiệm xác định gen Hemophilia</t>
  </si>
  <si>
    <t>Dị ứng miễn dịch</t>
  </si>
  <si>
    <t>1421</t>
  </si>
  <si>
    <t>Định lượng ELISA chẩn đoán dị ứng thuốc (Đối với 1 loại thuốc)</t>
  </si>
  <si>
    <t>1422</t>
  </si>
  <si>
    <t>Định lượng ERYTHROPOIETIN (EPO)</t>
  </si>
  <si>
    <t>1423</t>
  </si>
  <si>
    <t>Định lượng Histamine</t>
  </si>
  <si>
    <t>1424</t>
  </si>
  <si>
    <t xml:space="preserve">Định lượng IgE đặc hiệu với 1 loại dị nguyên </t>
  </si>
  <si>
    <t>1425</t>
  </si>
  <si>
    <t xml:space="preserve">Định lượng Interleukin </t>
  </si>
  <si>
    <t>1426</t>
  </si>
  <si>
    <t xml:space="preserve">Định lượng kháng thể C1INH/ kháng thể GBM ab/ Tryptase </t>
  </si>
  <si>
    <t>1427</t>
  </si>
  <si>
    <t xml:space="preserve">Định lượng kháng thể IgG1/IgG2/IgG3/IgG4 </t>
  </si>
  <si>
    <t>1428</t>
  </si>
  <si>
    <t>Định lượng kháng thể kháng  C5a</t>
  </si>
  <si>
    <t>1429</t>
  </si>
  <si>
    <t>Định lượng kháng thể kháng C1q</t>
  </si>
  <si>
    <t>1430</t>
  </si>
  <si>
    <t xml:space="preserve">Định lượng kháng thể kháng C3a/C3bi/C3d/C4a </t>
  </si>
  <si>
    <t>1431</t>
  </si>
  <si>
    <t>Định lượng kháng thể kháng CCP</t>
  </si>
  <si>
    <t>1432</t>
  </si>
  <si>
    <t>Định lượng kháng thể kháng Centromere</t>
  </si>
  <si>
    <t>1433</t>
  </si>
  <si>
    <t>Định lượng kháng thể kháng ENA</t>
  </si>
  <si>
    <t>1434</t>
  </si>
  <si>
    <t>Định lượng kháng thể kháng Histone</t>
  </si>
  <si>
    <t>1435</t>
  </si>
  <si>
    <t>Định lượng kháng thể kháng Insulin</t>
  </si>
  <si>
    <t>1436</t>
  </si>
  <si>
    <t>Định lượng kháng thể kháng Jo - 1</t>
  </si>
  <si>
    <t>1437</t>
  </si>
  <si>
    <t>Định lượng kháng thể kháng nhân và kháng thể kháng chuỗi kép (ANA&amp;DsDNA)</t>
  </si>
  <si>
    <t>1438</t>
  </si>
  <si>
    <t>Định lượng kháng thể kháng DNA chuỗi kép  (Anti dsDNA) bằng máy tự động/bán tự động</t>
  </si>
  <si>
    <t>1439</t>
  </si>
  <si>
    <t>Định lượng kháng thể kháng DNA chuỗi kép  (Anti dsDNA) test nhanh</t>
  </si>
  <si>
    <t>1440</t>
  </si>
  <si>
    <t>Định lượng kháng thể kháng nhân (ANA) bằng máy tự động/bán tự động</t>
  </si>
  <si>
    <t>1441</t>
  </si>
  <si>
    <t>Định lượng kháng thể kháng nhân (ANA) test nhanh</t>
  </si>
  <si>
    <t>1442</t>
  </si>
  <si>
    <t xml:space="preserve">Định lượng kháng thể kháng Phospholipid (IgG/IgM)/ Cardiolipin (IgG/IgM)/ Beta2-Glycoprotein (IgG/IgM) </t>
  </si>
  <si>
    <t>1443</t>
  </si>
  <si>
    <t>Định lượng kháng thể kháng Prothrombin</t>
  </si>
  <si>
    <t>1444</t>
  </si>
  <si>
    <t>Định lượng kháng thể kháng RNP-70</t>
  </si>
  <si>
    <t>1445</t>
  </si>
  <si>
    <t>Định lượng kháng thể kháng Scl-70</t>
  </si>
  <si>
    <t>1446</t>
  </si>
  <si>
    <t>Định lượng kháng thể kháng Sm</t>
  </si>
  <si>
    <t>1447</t>
  </si>
  <si>
    <t xml:space="preserve">Định lượng kháng thể kháng SSA(Ro)/SSB(La)/SSA-p200 </t>
  </si>
  <si>
    <t>1448</t>
  </si>
  <si>
    <t>Định lượng kháng thể kháng tiểu cầu</t>
  </si>
  <si>
    <t>1449</t>
  </si>
  <si>
    <t>Định lượng kháng thể kháng tinh trùng</t>
  </si>
  <si>
    <t>1450</t>
  </si>
  <si>
    <t>Định lượng kháng thể kháng tương bào bạch cầu đa nhân trung tính (ANCA)</t>
  </si>
  <si>
    <t>1451</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</si>
  <si>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</si>
  <si>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1452</t>
  </si>
  <si>
    <t xml:space="preserve">Định lượng MPO (pANCA)/PR3 (cANCA) </t>
  </si>
  <si>
    <t>1453</t>
  </si>
  <si>
    <t>Khẳng định kháng đông lupus (LAC/ LA confirm: Lupus Anticoagulant confirm)</t>
  </si>
  <si>
    <t>Hóa sinh</t>
  </si>
  <si>
    <t>Máu</t>
  </si>
  <si>
    <t>1454</t>
  </si>
  <si>
    <t>03C3.1.HS5</t>
  </si>
  <si>
    <t>ACTH</t>
  </si>
  <si>
    <t>1455</t>
  </si>
  <si>
    <t>03C3.1.HS6</t>
  </si>
  <si>
    <t>ADH</t>
  </si>
  <si>
    <t>1456</t>
  </si>
  <si>
    <t>03C3.1.HS23</t>
  </si>
  <si>
    <t>ALA</t>
  </si>
  <si>
    <t>1457</t>
  </si>
  <si>
    <t>03C3.1.HS46</t>
  </si>
  <si>
    <t>Alpha FP (AFP)</t>
  </si>
  <si>
    <t>1458</t>
  </si>
  <si>
    <t>03C3.1.HS78</t>
  </si>
  <si>
    <t>Alpha Microglobulin</t>
  </si>
  <si>
    <t>1459</t>
  </si>
  <si>
    <t>03C3.1.HS3</t>
  </si>
  <si>
    <t>Amoniac</t>
  </si>
  <si>
    <t>1460</t>
  </si>
  <si>
    <t>03C3.1.HS70</t>
  </si>
  <si>
    <t>Anti - TG</t>
  </si>
  <si>
    <t>1461</t>
  </si>
  <si>
    <t xml:space="preserve">Anti - TPO (Anti-  thyroid Peroxidase antibodies) định lượng </t>
  </si>
  <si>
    <t>1462</t>
  </si>
  <si>
    <t>03C3.1.HS34</t>
  </si>
  <si>
    <t>Apolipoprotein A/B (1 loại)</t>
  </si>
  <si>
    <t>1463</t>
  </si>
  <si>
    <t>03C3.1.HS20</t>
  </si>
  <si>
    <t>Benzodiazepam (BZD)</t>
  </si>
  <si>
    <t>1464</t>
  </si>
  <si>
    <t>03C3.1.HS51</t>
  </si>
  <si>
    <t>Beta - HCG</t>
  </si>
  <si>
    <t>1465</t>
  </si>
  <si>
    <t>03C3.1.HS38</t>
  </si>
  <si>
    <t>Beta2 Microglobulin</t>
  </si>
  <si>
    <t>1466</t>
  </si>
  <si>
    <t>04C5.1.340</t>
  </si>
  <si>
    <t xml:space="preserve">BNP (B - Type Natriuretic Peptide)   </t>
  </si>
  <si>
    <t>1467</t>
  </si>
  <si>
    <t>04C5.1.320</t>
  </si>
  <si>
    <t>Bổ thể trong huyết thanh</t>
  </si>
  <si>
    <t>1468</t>
  </si>
  <si>
    <t>03C3.1.HS65</t>
  </si>
  <si>
    <t>CA 125</t>
  </si>
  <si>
    <t>1469</t>
  </si>
  <si>
    <t>03C3.1.HS63</t>
  </si>
  <si>
    <t>CA 15 - 3</t>
  </si>
  <si>
    <t>1470</t>
  </si>
  <si>
    <t>03C3.1.HS62</t>
  </si>
  <si>
    <t>CA 19-9</t>
  </si>
  <si>
    <t>1471</t>
  </si>
  <si>
    <t>03C3.1.HS64</t>
  </si>
  <si>
    <t>CA 72 -4</t>
  </si>
  <si>
    <t>1472</t>
  </si>
  <si>
    <t>04C5.1.312</t>
  </si>
  <si>
    <t>Ca++ máu</t>
  </si>
  <si>
    <t>Chỉ thanh toán khi định lượng trực tiếp.</t>
  </si>
  <si>
    <t>1473</t>
  </si>
  <si>
    <t>03C3.1.HS25</t>
  </si>
  <si>
    <t>Calci</t>
  </si>
  <si>
    <t>1474</t>
  </si>
  <si>
    <t>03C3.1.HS12</t>
  </si>
  <si>
    <t>Calcitonin</t>
  </si>
  <si>
    <t>1475</t>
  </si>
  <si>
    <t>03C3.1.HS43</t>
  </si>
  <si>
    <t>Catecholamin</t>
  </si>
  <si>
    <t>1476</t>
  </si>
  <si>
    <t>03C3.1.HS50</t>
  </si>
  <si>
    <t>CEA</t>
  </si>
  <si>
    <t>1477</t>
  </si>
  <si>
    <t>03C3.1.HS32</t>
  </si>
  <si>
    <t>Ceruloplasmin</t>
  </si>
  <si>
    <t>1478</t>
  </si>
  <si>
    <t>03C3.1.HS28</t>
  </si>
  <si>
    <t>CK-MB</t>
  </si>
  <si>
    <t>1479</t>
  </si>
  <si>
    <t>03C3.1.HS37</t>
  </si>
  <si>
    <t xml:space="preserve">Complement 3 (C3)/4 (C4) (1 loại) </t>
  </si>
  <si>
    <t>1480</t>
  </si>
  <si>
    <t>03C3.1.HS7</t>
  </si>
  <si>
    <t>Cortison</t>
  </si>
  <si>
    <t>1481</t>
  </si>
  <si>
    <t>C-Peptid</t>
  </si>
  <si>
    <t>1482</t>
  </si>
  <si>
    <t>03C3.1.HS4</t>
  </si>
  <si>
    <t>CPK</t>
  </si>
  <si>
    <t>1483</t>
  </si>
  <si>
    <t>CRP định lượng</t>
  </si>
  <si>
    <t>1484</t>
  </si>
  <si>
    <t>03C3.1.HS31</t>
  </si>
  <si>
    <t>CRP hs</t>
  </si>
  <si>
    <t>1485</t>
  </si>
  <si>
    <t>03C3.1.HS60</t>
  </si>
  <si>
    <t xml:space="preserve">Cyclosporine </t>
  </si>
  <si>
    <t>1486</t>
  </si>
  <si>
    <t>03C3.1.HS66</t>
  </si>
  <si>
    <t>Cyfra 21 - 1</t>
  </si>
  <si>
    <t>1487</t>
  </si>
  <si>
    <t>04C5.1.311</t>
  </si>
  <si>
    <t>Điện giải đồ (Na, K, CL)</t>
  </si>
  <si>
    <t xml:space="preserve">Áp dụng cho cả trường hợp cho kết quả nhiều hơn 3 chỉ số </t>
  </si>
  <si>
    <t>1488</t>
  </si>
  <si>
    <t>03C3.1.HS69</t>
  </si>
  <si>
    <t>Digoxin</t>
  </si>
  <si>
    <t>1489</t>
  </si>
  <si>
    <t>Định lượng 25OH Vitamin D (D3)</t>
  </si>
  <si>
    <t>1490</t>
  </si>
  <si>
    <t>Định lượng Alpha1 Antitrypsin</t>
  </si>
  <si>
    <t>1491</t>
  </si>
  <si>
    <t>Định lượng Anti CCP</t>
  </si>
  <si>
    <t>1492</t>
  </si>
  <si>
    <t>Định lượng Beta Crosslap</t>
  </si>
  <si>
    <t>1493</t>
  </si>
  <si>
    <t>04C5.1.315</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</si>
  <si>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</si>
  <si>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</si>
  <si>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1494</t>
  </si>
  <si>
    <t>04C5.1.313</t>
  </si>
  <si>
    <t>Định lượng các chất Albumine; Creatine; Globuline; Glucose; Phospho, Protein toàn phần, Ure, Axit Uric, Amylase,…</t>
  </si>
  <si>
    <t>Mỗi chất</t>
  </si>
  <si>
    <t>1495</t>
  </si>
  <si>
    <t>Định lượng Cystatine C</t>
  </si>
  <si>
    <t>1496</t>
  </si>
  <si>
    <t xml:space="preserve">Định lượng Ethanol (cồn) </t>
  </si>
  <si>
    <t>1497</t>
  </si>
  <si>
    <t>Định lượng Free Kappa niệu/huyết thanh</t>
  </si>
  <si>
    <t>1498</t>
  </si>
  <si>
    <t>Định lượng Free Lambda niệu/huyết thanh</t>
  </si>
  <si>
    <t>1499</t>
  </si>
  <si>
    <t>Định lượng Gentamicin</t>
  </si>
  <si>
    <t>1500</t>
  </si>
  <si>
    <t>Định lượng Methotrexat</t>
  </si>
  <si>
    <t>1501</t>
  </si>
  <si>
    <t>Định lượng p2PSA</t>
  </si>
  <si>
    <t>1502</t>
  </si>
  <si>
    <t>Định lượng sắt chưa bão hòa huyết thanh</t>
  </si>
  <si>
    <t>1503</t>
  </si>
  <si>
    <t>04C5.1.314</t>
  </si>
  <si>
    <t>Định lượng Sắt huyết thanh hoặc Mg ++ huyết thanh</t>
  </si>
  <si>
    <t>1504</t>
  </si>
  <si>
    <t>Định lượng Tobramycin</t>
  </si>
  <si>
    <t>1505</t>
  </si>
  <si>
    <t>Định lượng Tranferin Receptor</t>
  </si>
  <si>
    <t>1506</t>
  </si>
  <si>
    <t>04C5.1.316</t>
  </si>
  <si>
    <t xml:space="preserve">Định lượng Tryglyceride hoặc Phospholipid hoặc Lipid toàn phần hoặc Cholesterol toàn phần hoặc HDL-Cholesterol hoặc LDL - Cholesterol </t>
  </si>
  <si>
    <t>1507</t>
  </si>
  <si>
    <t>Đo hoạt độ Cholinesterase (ChE)</t>
  </si>
  <si>
    <t>1508</t>
  </si>
  <si>
    <t>Đo hoạt độ P-Amylase</t>
  </si>
  <si>
    <t>1509</t>
  </si>
  <si>
    <t>Đo khả năng gắn sắt toàn thể</t>
  </si>
  <si>
    <t>1510</t>
  </si>
  <si>
    <t>04C5.1.346</t>
  </si>
  <si>
    <t>Đường máu mao mạch</t>
  </si>
  <si>
    <t>1511</t>
  </si>
  <si>
    <t>E3 không liên hợp (Unconjugated Estriol)</t>
  </si>
  <si>
    <t>1512</t>
  </si>
  <si>
    <t>03C3.1.HS10</t>
  </si>
  <si>
    <t>Erythropoietin</t>
  </si>
  <si>
    <t>1513</t>
  </si>
  <si>
    <t>03C3.1.HS52</t>
  </si>
  <si>
    <t>Estradiol</t>
  </si>
  <si>
    <t>1514</t>
  </si>
  <si>
    <t>03C3.1.HS48</t>
  </si>
  <si>
    <t>Ferritin</t>
  </si>
  <si>
    <t>1515</t>
  </si>
  <si>
    <t>03C3.1.HS67</t>
  </si>
  <si>
    <t>Folate</t>
  </si>
  <si>
    <t>1516</t>
  </si>
  <si>
    <t>Free bHCG (Free Beta Human Chorionic Gonadotropin)</t>
  </si>
  <si>
    <t>1517</t>
  </si>
  <si>
    <t>03C3.1.HS54</t>
  </si>
  <si>
    <t>FSH</t>
  </si>
  <si>
    <t>1518</t>
  </si>
  <si>
    <t>03C3.1.HS30</t>
  </si>
  <si>
    <t>Gama GT</t>
  </si>
  <si>
    <t>1519</t>
  </si>
  <si>
    <t>03C3.1.HS8</t>
  </si>
  <si>
    <t>GH</t>
  </si>
  <si>
    <t>1520</t>
  </si>
  <si>
    <t>03C3.1.HS77</t>
  </si>
  <si>
    <t>GLDH</t>
  </si>
  <si>
    <t>1521</t>
  </si>
  <si>
    <t>03C3.1.HS1</t>
  </si>
  <si>
    <t>Gross</t>
  </si>
  <si>
    <t>1522</t>
  </si>
  <si>
    <t>03C3.1.HS76</t>
  </si>
  <si>
    <t>Haptoglobin</t>
  </si>
  <si>
    <t>1523</t>
  </si>
  <si>
    <t>04C5.1.351</t>
  </si>
  <si>
    <t>HbA1C</t>
  </si>
  <si>
    <t>1524</t>
  </si>
  <si>
    <t>03C3.1.HS75</t>
  </si>
  <si>
    <t>HBDH</t>
  </si>
  <si>
    <t>1525</t>
  </si>
  <si>
    <t>HE4</t>
  </si>
  <si>
    <t>1526</t>
  </si>
  <si>
    <t>03C3.1.HS57</t>
  </si>
  <si>
    <t>Homocysteine</t>
  </si>
  <si>
    <t>1527</t>
  </si>
  <si>
    <t>03C3.1.HS35</t>
  </si>
  <si>
    <t>IgA/IgG/IgM/IgE (1 loại)</t>
  </si>
  <si>
    <t>1528</t>
  </si>
  <si>
    <t>Inhibin A</t>
  </si>
  <si>
    <t>1529</t>
  </si>
  <si>
    <t>03C3.1.HS49</t>
  </si>
  <si>
    <t>Insuline</t>
  </si>
  <si>
    <t>1530</t>
  </si>
  <si>
    <t>03C3.1.HS74</t>
  </si>
  <si>
    <t>Kappa định tính</t>
  </si>
  <si>
    <t>1531</t>
  </si>
  <si>
    <t>03C3.1.HS42</t>
  </si>
  <si>
    <t>Khí máu</t>
  </si>
  <si>
    <t>1532</t>
  </si>
  <si>
    <t>03C3.1.HS72</t>
  </si>
  <si>
    <t>Lactat</t>
  </si>
  <si>
    <t>1533</t>
  </si>
  <si>
    <t>03C3.1.HS73</t>
  </si>
  <si>
    <t>Lambda định tính</t>
  </si>
  <si>
    <t>1534</t>
  </si>
  <si>
    <t>03C3.1.HS29</t>
  </si>
  <si>
    <t>LDH</t>
  </si>
  <si>
    <t>1535</t>
  </si>
  <si>
    <t>03C3.1.HS53</t>
  </si>
  <si>
    <t>LH</t>
  </si>
  <si>
    <t>1536</t>
  </si>
  <si>
    <t>03C3.1.HS36</t>
  </si>
  <si>
    <t>Lipase</t>
  </si>
  <si>
    <t>1537</t>
  </si>
  <si>
    <t>03C3.1.HS2</t>
  </si>
  <si>
    <t>Maclagan</t>
  </si>
  <si>
    <t>1538</t>
  </si>
  <si>
    <t>03C3.1.HS58</t>
  </si>
  <si>
    <t>Myoglobin</t>
  </si>
  <si>
    <t>1539</t>
  </si>
  <si>
    <t>03C3.1.HS21</t>
  </si>
  <si>
    <t>Ngộ độc thuốc</t>
  </si>
  <si>
    <t>1540</t>
  </si>
  <si>
    <t>03C3.1.HS18</t>
  </si>
  <si>
    <t>Nồng độ rượu trong máu</t>
  </si>
  <si>
    <t>1541</t>
  </si>
  <si>
    <t>NSE (Neuron Specific Enolase)</t>
  </si>
  <si>
    <t>1542</t>
  </si>
  <si>
    <t>03C3.1.HS19</t>
  </si>
  <si>
    <t>Paracetamol</t>
  </si>
  <si>
    <t>1543</t>
  </si>
  <si>
    <t>04C5.1.321</t>
  </si>
  <si>
    <t xml:space="preserve">Phản ứng cố định bổ thể </t>
  </si>
  <si>
    <t>1544</t>
  </si>
  <si>
    <t>03C3.1.VS7</t>
  </si>
  <si>
    <t>Phản ứng CRP</t>
  </si>
  <si>
    <t>1545</t>
  </si>
  <si>
    <t>03C3.1.HS14</t>
  </si>
  <si>
    <t>Phenytoin</t>
  </si>
  <si>
    <t>1546</t>
  </si>
  <si>
    <t>04C5.1.344</t>
  </si>
  <si>
    <t>PLGF</t>
  </si>
  <si>
    <t>1547</t>
  </si>
  <si>
    <t>03C3.1.HS71</t>
  </si>
  <si>
    <t>Pre albumin</t>
  </si>
  <si>
    <t>1548</t>
  </si>
  <si>
    <t>04C5.1.339</t>
  </si>
  <si>
    <t xml:space="preserve">Pro-BNP (N-terminal pro B-type natriuretic peptid)        </t>
  </si>
  <si>
    <t>1549</t>
  </si>
  <si>
    <t>04C5.1.338</t>
  </si>
  <si>
    <t xml:space="preserve">Pro-calcitonin        </t>
  </si>
  <si>
    <t>1550</t>
  </si>
  <si>
    <t>03C3.1.HS56</t>
  </si>
  <si>
    <t>Progesteron</t>
  </si>
  <si>
    <t>1551</t>
  </si>
  <si>
    <t>04C5.1.342</t>
  </si>
  <si>
    <t>PRO-GRP</t>
  </si>
  <si>
    <t>1552</t>
  </si>
  <si>
    <t>03C3.1.HS55</t>
  </si>
  <si>
    <t>Prolactin</t>
  </si>
  <si>
    <t>1553</t>
  </si>
  <si>
    <t>03C3.1.HS47</t>
  </si>
  <si>
    <t>PSA</t>
  </si>
  <si>
    <t>1554</t>
  </si>
  <si>
    <t>PSA tự do (Free prostate-Specific Antigen)</t>
  </si>
  <si>
    <t>1555</t>
  </si>
  <si>
    <t>03C3.1.HS61</t>
  </si>
  <si>
    <t>PTH</t>
  </si>
  <si>
    <t>1556</t>
  </si>
  <si>
    <t>03C3.1.HS17</t>
  </si>
  <si>
    <t>Quinin/ Cloroquin/ Mefloquin</t>
  </si>
  <si>
    <t>1557</t>
  </si>
  <si>
    <t>03C3.1.HS39</t>
  </si>
  <si>
    <t>RF (Rheumatoid Factor)</t>
  </si>
  <si>
    <t>1558</t>
  </si>
  <si>
    <t>03C3.1.HS22</t>
  </si>
  <si>
    <t>Salicylate</t>
  </si>
  <si>
    <t>1559</t>
  </si>
  <si>
    <t>04C5.1.341</t>
  </si>
  <si>
    <t>SCC</t>
  </si>
  <si>
    <t>1560</t>
  </si>
  <si>
    <t>04C5.1.345</t>
  </si>
  <si>
    <t>SFLT1</t>
  </si>
  <si>
    <t>1561</t>
  </si>
  <si>
    <t>03C3.1.HS44</t>
  </si>
  <si>
    <t>T3/FT3/T4/FT4 (1 loại)</t>
  </si>
  <si>
    <t>1562</t>
  </si>
  <si>
    <t>04C5.1.343</t>
  </si>
  <si>
    <t>Tacrolimus</t>
  </si>
  <si>
    <t>1563</t>
  </si>
  <si>
    <t>04C5.1.350</t>
  </si>
  <si>
    <t>Testosteron</t>
  </si>
  <si>
    <t>1564</t>
  </si>
  <si>
    <t>03C3.1.HS15</t>
  </si>
  <si>
    <t>Theophylin</t>
  </si>
  <si>
    <t>1565</t>
  </si>
  <si>
    <t>03C3.1.HS11</t>
  </si>
  <si>
    <t>Thyroglobulin</t>
  </si>
  <si>
    <t>1566</t>
  </si>
  <si>
    <t>03C3.1.HS13</t>
  </si>
  <si>
    <t>TRAb định lượng</t>
  </si>
  <si>
    <t>1567</t>
  </si>
  <si>
    <t>03C3.1.HS41</t>
  </si>
  <si>
    <t>Transferin/độ bão hòa tranferin</t>
  </si>
  <si>
    <t>1568</t>
  </si>
  <si>
    <t>03C3.1.HS16</t>
  </si>
  <si>
    <t>Tricyclic anti depressant</t>
  </si>
  <si>
    <t>1569</t>
  </si>
  <si>
    <t>03C3.1.HS59</t>
  </si>
  <si>
    <t>Troponin T/I</t>
  </si>
  <si>
    <t>1570</t>
  </si>
  <si>
    <t>03C3.1.HS45</t>
  </si>
  <si>
    <t>TSH</t>
  </si>
  <si>
    <t>1571</t>
  </si>
  <si>
    <t>03C3.1.HS68</t>
  </si>
  <si>
    <t>Vitamin B12</t>
  </si>
  <si>
    <t>1572</t>
  </si>
  <si>
    <t>04C5.1.310</t>
  </si>
  <si>
    <t>Xác định Bacturate trong máu</t>
  </si>
  <si>
    <t>1573</t>
  </si>
  <si>
    <t>04C5.1.317</t>
  </si>
  <si>
    <t xml:space="preserve">Xác định các yếu tố vi lượng (đồng, kẽm...) </t>
  </si>
  <si>
    <t>1574</t>
  </si>
  <si>
    <t>04C5.1.318</t>
  </si>
  <si>
    <t>Xác định các yếu tố vi lượng Fe (sắt)</t>
  </si>
  <si>
    <t>Nước tiểu</t>
  </si>
  <si>
    <t>1575</t>
  </si>
  <si>
    <t>03C3.2.4</t>
  </si>
  <si>
    <t>Amphetamin (định tính)</t>
  </si>
  <si>
    <t>1576</t>
  </si>
  <si>
    <t>04C5.2.364</t>
  </si>
  <si>
    <t>Amylase niệu</t>
  </si>
  <si>
    <t>1577</t>
  </si>
  <si>
    <t>04C5.2.358</t>
  </si>
  <si>
    <t>Calci niệu</t>
  </si>
  <si>
    <t>1578</t>
  </si>
  <si>
    <t>04C5.2.357</t>
  </si>
  <si>
    <t>Catecholamin niệu (HPLC)</t>
  </si>
  <si>
    <t>1579</t>
  </si>
  <si>
    <t>Điện di Protein nước tiểu (máy tự động)</t>
  </si>
  <si>
    <t>1580</t>
  </si>
  <si>
    <t>04C5.2.360</t>
  </si>
  <si>
    <t>Điện giải đồ ( Na, K, Cl) niệu</t>
  </si>
  <si>
    <t>Áp dụng cho cả trường hợp cho kết quả nhiều hơn 3 chỉ số.</t>
  </si>
  <si>
    <t>1581</t>
  </si>
  <si>
    <t>03C3.2.8</t>
  </si>
  <si>
    <t>DPD</t>
  </si>
  <si>
    <t>1582</t>
  </si>
  <si>
    <t>03C3.2.7</t>
  </si>
  <si>
    <t>Dưỡng chấp</t>
  </si>
  <si>
    <t>1583</t>
  </si>
  <si>
    <t>04C5.2.366</t>
  </si>
  <si>
    <t>Gonadotrophin để chẩn đoán thai nghén bằng phương pháp hóa học-miễn dịch  định tính</t>
  </si>
  <si>
    <t>1584</t>
  </si>
  <si>
    <t>04C5.2.367</t>
  </si>
  <si>
    <t>Gonadotrophin để chẩn đoán thai nghén định lượng</t>
  </si>
  <si>
    <t>1585</t>
  </si>
  <si>
    <t>04C5.2.369</t>
  </si>
  <si>
    <t>Hydrocorticosteroid định lượng</t>
  </si>
  <si>
    <t>1586</t>
  </si>
  <si>
    <t>03C3.2.5</t>
  </si>
  <si>
    <t>Marijuana định tính</t>
  </si>
  <si>
    <t>1587</t>
  </si>
  <si>
    <t>03C3.2.2</t>
  </si>
  <si>
    <t>Micro Albumin</t>
  </si>
  <si>
    <t>1588</t>
  </si>
  <si>
    <t>04C5.2.368</t>
  </si>
  <si>
    <t>Oestrogen toàn phần định lượng</t>
  </si>
  <si>
    <t>1589</t>
  </si>
  <si>
    <t>03C3.2.3</t>
  </si>
  <si>
    <t>Opiate định tính</t>
  </si>
  <si>
    <t>1590</t>
  </si>
  <si>
    <t>04C5.2.359</t>
  </si>
  <si>
    <t>Phospho niệu</t>
  </si>
  <si>
    <t>1591</t>
  </si>
  <si>
    <t>04C5.2.370</t>
  </si>
  <si>
    <t>Porphyrin định tính</t>
  </si>
  <si>
    <t>1592</t>
  </si>
  <si>
    <t>03C3.2.6</t>
  </si>
  <si>
    <t>Protein Bence - Jone</t>
  </si>
  <si>
    <t>1593</t>
  </si>
  <si>
    <t>04C5.2.361</t>
  </si>
  <si>
    <t>Protein niệu hoặc đường niệu định lượng</t>
  </si>
  <si>
    <t>1594</t>
  </si>
  <si>
    <t>04C5.2.362</t>
  </si>
  <si>
    <t xml:space="preserve">Tế bào cặn nước tiểu hoặc cặn Adis </t>
  </si>
  <si>
    <t>1595</t>
  </si>
  <si>
    <t>04C5.2.371</t>
  </si>
  <si>
    <t>Tế bào/trụ hay các tinh thể khác  định tính</t>
  </si>
  <si>
    <t>1596</t>
  </si>
  <si>
    <t>03C3.2.1</t>
  </si>
  <si>
    <t xml:space="preserve">Tổng phân tích nước tiểu </t>
  </si>
  <si>
    <t>1597</t>
  </si>
  <si>
    <t>04C5.2.372</t>
  </si>
  <si>
    <t>Tỷ trọng trong nước tiểu/ pH định tính</t>
  </si>
  <si>
    <t>1598</t>
  </si>
  <si>
    <t>04C5.2.363</t>
  </si>
  <si>
    <t>Ure hoặc Axit Uric hoặc Creatinin niệu</t>
  </si>
  <si>
    <t>1599</t>
  </si>
  <si>
    <t>04C5.2.365</t>
  </si>
  <si>
    <t xml:space="preserve">Xentonic/ sắc tố mật/ muối mật/ urobilinogen </t>
  </si>
  <si>
    <t>Phân</t>
  </si>
  <si>
    <t>1600</t>
  </si>
  <si>
    <t>04C5.3.375</t>
  </si>
  <si>
    <t xml:space="preserve">Amilase/ Trypsin/ Mucinase định tính </t>
  </si>
  <si>
    <t>1601</t>
  </si>
  <si>
    <t>04C5.3.373</t>
  </si>
  <si>
    <t xml:space="preserve">Bilirubin định tính </t>
  </si>
  <si>
    <t>1602</t>
  </si>
  <si>
    <t>04C5.3.374</t>
  </si>
  <si>
    <t xml:space="preserve">Canxi, Phospho định tính </t>
  </si>
  <si>
    <t>1603</t>
  </si>
  <si>
    <t>04C5.3.377</t>
  </si>
  <si>
    <t xml:space="preserve">Urobilin, Urobilinogen: Định tính </t>
  </si>
  <si>
    <t>Dịch chọc dò</t>
  </si>
  <si>
    <t>1604</t>
  </si>
  <si>
    <t>04C5.4.398</t>
  </si>
  <si>
    <t>Clo  dịch</t>
  </si>
  <si>
    <t>1605</t>
  </si>
  <si>
    <t>04C5.4.397</t>
  </si>
  <si>
    <t>Glucose dịch</t>
  </si>
  <si>
    <t>1606</t>
  </si>
  <si>
    <t>04C5.4.399</t>
  </si>
  <si>
    <t xml:space="preserve">Phản ứng Pandy </t>
  </si>
  <si>
    <t>1607</t>
  </si>
  <si>
    <t>04C5.4.396</t>
  </si>
  <si>
    <t>Protein dịch</t>
  </si>
  <si>
    <t>1608</t>
  </si>
  <si>
    <t>04C5.4.400</t>
  </si>
  <si>
    <t>Rivalta</t>
  </si>
  <si>
    <t>1609</t>
  </si>
  <si>
    <t>04C5.4.393</t>
  </si>
  <si>
    <t xml:space="preserve">Xét nghiệm tế bào trong nước dịch chẩn đoán tế bào học (não tuỷ, màng tim, màng phổi, màng bụng, dịch khớp, rửa phế quản…) </t>
  </si>
  <si>
    <t>1610</t>
  </si>
  <si>
    <t>04C5.4.394</t>
  </si>
  <si>
    <t>Xét nghiệm tế bào trong nước dịch chẩn đoán tế bào học (não tuỷ, màng tim, màng phổi, màng bụng, dịch khớp, rửa phế quản…) có đếm số lượng tế bào</t>
  </si>
  <si>
    <t>Vi sinh</t>
  </si>
  <si>
    <t>1611</t>
  </si>
  <si>
    <t>AFB trực tiếp nhuộm huỳnh quang</t>
  </si>
  <si>
    <t>1612</t>
  </si>
  <si>
    <t>03C3.1.VS41</t>
  </si>
  <si>
    <t>Anti HAV-IgM bằng miễn dịch bán tự động/tự động</t>
  </si>
  <si>
    <t>1613</t>
  </si>
  <si>
    <t>03C3.1.VS42</t>
  </si>
  <si>
    <t>Anti HAV-total bằng miễn dịch bán tự động/tự động</t>
  </si>
  <si>
    <t>1614</t>
  </si>
  <si>
    <t>03C3.1.HH71</t>
  </si>
  <si>
    <t>Anti-HBc IgM miễn dịch bán tự động/tự động</t>
  </si>
  <si>
    <t>1615</t>
  </si>
  <si>
    <t>03C3.1.HH72</t>
  </si>
  <si>
    <t>Anti-HBe miễn dịch bán tự động/tự động</t>
  </si>
  <si>
    <t>1616</t>
  </si>
  <si>
    <t>03C3.1.HH68</t>
  </si>
  <si>
    <t>Anti-HIV (nhanh)</t>
  </si>
  <si>
    <t>1617</t>
  </si>
  <si>
    <t>03C3.1.HH65</t>
  </si>
  <si>
    <t>Anti-HIV bằng miễn dịch bán tự động/tự động</t>
  </si>
  <si>
    <t>1618</t>
  </si>
  <si>
    <t>03C3.1.HH70</t>
  </si>
  <si>
    <t>Anti-HBc IgG miễn dịch bán tự động/tự động</t>
  </si>
  <si>
    <t>1619</t>
  </si>
  <si>
    <t>04C5.4.385</t>
  </si>
  <si>
    <t>Anti-HBs định lượng</t>
  </si>
  <si>
    <t>1620</t>
  </si>
  <si>
    <t>03C3.1.HH69</t>
  </si>
  <si>
    <t>Anti-HBs miễn dịch bán tự động/tự động</t>
  </si>
  <si>
    <t>1621</t>
  </si>
  <si>
    <t>03C3.1.HH67</t>
  </si>
  <si>
    <t>Anti-HCV (nhanh)</t>
  </si>
  <si>
    <t>1622</t>
  </si>
  <si>
    <t>03C3.1.HH64</t>
  </si>
  <si>
    <t>Anti-HCV miễn dịch bán tự động/tự động</t>
  </si>
  <si>
    <t>1623</t>
  </si>
  <si>
    <t>03C3.1.HS40</t>
  </si>
  <si>
    <t>ASLO</t>
  </si>
  <si>
    <t>1624</t>
  </si>
  <si>
    <t>03C3.1.VS34</t>
  </si>
  <si>
    <t>Aspergillus miễn dịch bán tự động/tự động</t>
  </si>
  <si>
    <t>1625</t>
  </si>
  <si>
    <t xml:space="preserve">BK/JC virus Real-time PCR </t>
  </si>
  <si>
    <t>1626</t>
  </si>
  <si>
    <t>03C3.1.VS24</t>
  </si>
  <si>
    <t>Chlamydia IgG miễn dịch bán tự động/tự động</t>
  </si>
  <si>
    <t>1627</t>
  </si>
  <si>
    <t>Chlamydia test nhanh</t>
  </si>
  <si>
    <t>1628</t>
  </si>
  <si>
    <t>Clostridium difficile miễn dịch tự động</t>
  </si>
  <si>
    <t>1629</t>
  </si>
  <si>
    <t>CMV Avidity</t>
  </si>
  <si>
    <t>1630</t>
  </si>
  <si>
    <t>04C5.4.387</t>
  </si>
  <si>
    <t>CMV đo tải lượng hệ thống tự động</t>
  </si>
  <si>
    <t>1631</t>
  </si>
  <si>
    <t>03C3.1.VS23</t>
  </si>
  <si>
    <t>CMV IgG miễn dịch bán tự động/tự động</t>
  </si>
  <si>
    <t>1632</t>
  </si>
  <si>
    <t>03C3.1.VS22</t>
  </si>
  <si>
    <t>CMV IgM miễn dịch bán tự động/tự động</t>
  </si>
  <si>
    <t>1633</t>
  </si>
  <si>
    <t>04C5.4.386</t>
  </si>
  <si>
    <t xml:space="preserve">CMV Real-time PCR </t>
  </si>
  <si>
    <t>1634</t>
  </si>
  <si>
    <t>03C3.1.VS35</t>
  </si>
  <si>
    <t>Cryptococcus test nhanh</t>
  </si>
  <si>
    <t>1635</t>
  </si>
  <si>
    <t>03C3.1.VS15</t>
  </si>
  <si>
    <t>Dengue IgG miễn dịch bán tự động/tự động</t>
  </si>
  <si>
    <t>1636</t>
  </si>
  <si>
    <t>03C3.1.VS14</t>
  </si>
  <si>
    <t>Dengue IgM miễn dịch bán tự động/tự động</t>
  </si>
  <si>
    <t>1637</t>
  </si>
  <si>
    <t>03C3.1.VS8</t>
  </si>
  <si>
    <t>Dengue NS1Ag/IgM-IgG test nhanh</t>
  </si>
  <si>
    <t>1638</t>
  </si>
  <si>
    <t>03C3.1.VS27</t>
  </si>
  <si>
    <t>EBV EA-D IgG miễn dịch bán tự động/tự động</t>
  </si>
  <si>
    <t>1639</t>
  </si>
  <si>
    <t>03C3.1.VS28</t>
  </si>
  <si>
    <t>EBV EB-NA1 IgG miễn dịch bán tự động/tự động</t>
  </si>
  <si>
    <t>1640</t>
  </si>
  <si>
    <t>03C3.1.VS26</t>
  </si>
  <si>
    <t>EBV-VCA IgG miễn dịch bán tự động/tự động</t>
  </si>
  <si>
    <t>1641</t>
  </si>
  <si>
    <t>03C3.1.VS25</t>
  </si>
  <si>
    <t>EBV-VCA IgM miễn dịch bán tự động/tự động</t>
  </si>
  <si>
    <t>EV71 IgM/IgG test nhanh</t>
  </si>
  <si>
    <t>1642</t>
  </si>
  <si>
    <t>Giun chỉ ấu trùng trong máu nhuộm soi</t>
  </si>
  <si>
    <t>1643</t>
  </si>
  <si>
    <t>HBeAb test nhanh</t>
  </si>
  <si>
    <t>1644</t>
  </si>
  <si>
    <t>03C3.1.HH73</t>
  </si>
  <si>
    <t>HBeAg miễn dịch bán tự động/tự động</t>
  </si>
  <si>
    <t>1645</t>
  </si>
  <si>
    <t>HBeAg test nhanh</t>
  </si>
  <si>
    <t>1646</t>
  </si>
  <si>
    <t>03C3.1.HH66</t>
  </si>
  <si>
    <t>HBsAg (nhanh)</t>
  </si>
  <si>
    <t>1647</t>
  </si>
  <si>
    <t>04C5.4.384</t>
  </si>
  <si>
    <t>HBsAg Định lượng</t>
  </si>
  <si>
    <t>1648</t>
  </si>
  <si>
    <t xml:space="preserve">HBsAg khẳng định </t>
  </si>
  <si>
    <t>1649</t>
  </si>
  <si>
    <t>HBsAg miễn dịch bán tự động/ tự động</t>
  </si>
  <si>
    <t>1650</t>
  </si>
  <si>
    <t>03C3.1.VS11</t>
  </si>
  <si>
    <t>HBV đo tải lượng hệ thống tự động</t>
  </si>
  <si>
    <t>1651</t>
  </si>
  <si>
    <t>HBV đo tải lượng Real-time PCR</t>
  </si>
  <si>
    <t>1652</t>
  </si>
  <si>
    <t>HCV Core Ag miễn dịch tự động</t>
  </si>
  <si>
    <t>1653</t>
  </si>
  <si>
    <t>03C3.1.VS12</t>
  </si>
  <si>
    <t>HCV đo tải lượng hệ thống tự động</t>
  </si>
  <si>
    <t>1654</t>
  </si>
  <si>
    <t>HCV đo tải lượng Real-time PCR</t>
  </si>
  <si>
    <t>1655</t>
  </si>
  <si>
    <t>HDV Ag miễn dịch bán tự động</t>
  </si>
  <si>
    <t>1656</t>
  </si>
  <si>
    <t>HDV IgG miễn dịch bán tự động/ tự động</t>
  </si>
  <si>
    <t>1657</t>
  </si>
  <si>
    <t>HDV IgM miễn dịch bán tự động/ tự động</t>
  </si>
  <si>
    <t>1658</t>
  </si>
  <si>
    <t>Helicobacter pylori Ag test nhanh</t>
  </si>
  <si>
    <t>Áp dụng với trường hợp người bệnh không nội soi dạ dày/tá tràng.</t>
  </si>
  <si>
    <t>Áp dụng với trường hợp người bệnh không nội soi dạ dày hoặc tá tràng.</t>
  </si>
  <si>
    <t>1659</t>
  </si>
  <si>
    <t>HEV IgG miễn dịch bán tự động/tự động</t>
  </si>
  <si>
    <t>1660</t>
  </si>
  <si>
    <t>HEV IgM miễn dịch bán tự động/tự động</t>
  </si>
  <si>
    <t>HIV Ag/Ab test nhanh</t>
  </si>
  <si>
    <t>Xét nghiệm cho kết quả đồng thời Ab và Ag</t>
  </si>
  <si>
    <t>1661</t>
  </si>
  <si>
    <t>HIV Ag/Ab miễn dịch bán tự động/ tự động</t>
  </si>
  <si>
    <t>1662</t>
  </si>
  <si>
    <t>HIV đo tải lượng hệ thống tự động</t>
  </si>
  <si>
    <t>1663</t>
  </si>
  <si>
    <t>HIV khẳng định</t>
  </si>
  <si>
    <t>Tính cho 2 lần tiếp theo.</t>
  </si>
  <si>
    <t>1664</t>
  </si>
  <si>
    <t>Hồng cầu trong phân test nhanh</t>
  </si>
  <si>
    <t>1665</t>
  </si>
  <si>
    <t>04C5.3.376</t>
  </si>
  <si>
    <t>Hồng cầu, bạch cầu trong phân soi trực tiếp</t>
  </si>
  <si>
    <t>1666</t>
  </si>
  <si>
    <t>HPV genotype  PCR hệ thống tự động</t>
  </si>
  <si>
    <t>1667</t>
  </si>
  <si>
    <t>HPV Real-time PCR</t>
  </si>
  <si>
    <t>1668</t>
  </si>
  <si>
    <t>03C3.1.VS21</t>
  </si>
  <si>
    <t>HSV1+2 IgG miễn dịch bán tự động/ tự động</t>
  </si>
  <si>
    <t>1669</t>
  </si>
  <si>
    <t>03C3.1.VS20</t>
  </si>
  <si>
    <t>HSV1+2 IgM miễn dịch bán tự động/ tự động</t>
  </si>
  <si>
    <t>1670</t>
  </si>
  <si>
    <t xml:space="preserve">Influenza virus A, B Real-time PCR </t>
  </si>
  <si>
    <t>1671</t>
  </si>
  <si>
    <t>Influenza virus A, B test nhanh</t>
  </si>
  <si>
    <t>1672</t>
  </si>
  <si>
    <t>JEV IgM (test nhanh)</t>
  </si>
  <si>
    <t>1673</t>
  </si>
  <si>
    <t>JEV IgM miễn dịch bán tự động/tự động</t>
  </si>
  <si>
    <t>1674</t>
  </si>
  <si>
    <t>04C5.4.378</t>
  </si>
  <si>
    <t>Ký sinh trùng/ Vi nấm soi tươi</t>
  </si>
  <si>
    <t>1675</t>
  </si>
  <si>
    <t>Leptospira test nhanh</t>
  </si>
  <si>
    <t>1676</t>
  </si>
  <si>
    <t>Measles virus IgG miễn dịch bán tự động/ tự động</t>
  </si>
  <si>
    <t>1677</t>
  </si>
  <si>
    <t>Measles virus IgM miễn dịch bán tự động/ tự động</t>
  </si>
  <si>
    <t>1678</t>
  </si>
  <si>
    <t>Mycobacterium tuberculosis  kháng thuốc hàng 1 môi trường lỏng</t>
  </si>
  <si>
    <t>1679</t>
  </si>
  <si>
    <t>Mycobacterium tuberculosis  kháng thuốc hàng 2 môi trường đặc</t>
  </si>
  <si>
    <t>1680</t>
  </si>
  <si>
    <t>Mycobacterium tuberculosis  kháng thuốc PZA môi trường lỏng</t>
  </si>
  <si>
    <t>1681</t>
  </si>
  <si>
    <t>Mycobacterium tuberculosis đa kháng LPA</t>
  </si>
  <si>
    <t>1682</t>
  </si>
  <si>
    <t>Mycobacterium tuberculosis định danh và kháng RMP Xpert</t>
  </si>
  <si>
    <t>1683</t>
  </si>
  <si>
    <t>Mycobacterium tuberculosis kháng thuốc hàng 1 môi trường đặc</t>
  </si>
  <si>
    <t>1684</t>
  </si>
  <si>
    <t>Mycobacterium tuberculosis nuôi cấy môi trường đặc</t>
  </si>
  <si>
    <t>1685</t>
  </si>
  <si>
    <t>03C3.1.VS13</t>
  </si>
  <si>
    <t>Mycobacterium tuberculosis nuôi cấy môi trường lỏng</t>
  </si>
  <si>
    <t>1686</t>
  </si>
  <si>
    <t>04C5.4.388</t>
  </si>
  <si>
    <t>Mycobacterium tuberculosis PCR hệ thống tự động</t>
  </si>
  <si>
    <t>1687</t>
  </si>
  <si>
    <t>Mycobacterium tuberculosis Real-time PCR</t>
  </si>
  <si>
    <t>1688</t>
  </si>
  <si>
    <t>Mycobacterium tuberculosis siêu kháng LPA</t>
  </si>
  <si>
    <t>1689</t>
  </si>
  <si>
    <t>03C3.1.VS30</t>
  </si>
  <si>
    <t>Mycoplasma pneumoniae IgG miễn dịch bán tự động</t>
  </si>
  <si>
    <t>1690</t>
  </si>
  <si>
    <t>03C3.1.VS29</t>
  </si>
  <si>
    <t>Mycoplasma pneumoniae IgM miễn dịch bán tự động</t>
  </si>
  <si>
    <t>1691</t>
  </si>
  <si>
    <t>NTM định danh LPA</t>
  </si>
  <si>
    <t>1692</t>
  </si>
  <si>
    <t>03C3.1.VS5</t>
  </si>
  <si>
    <t>Nuôi cấy tìm vi khuẩn kỵ khí/vi hiếu khí</t>
  </si>
  <si>
    <t>1693</t>
  </si>
  <si>
    <t>Phản ứng Mantoux</t>
  </si>
  <si>
    <t>1694</t>
  </si>
  <si>
    <t>Plasmodium (ký sinh trùng sốt rét) trong máu nhuộm soi</t>
  </si>
  <si>
    <t>1695</t>
  </si>
  <si>
    <t>03C3.1.VS9</t>
  </si>
  <si>
    <t>Pneumocystis miễn dịch bán tự động/ tự động</t>
  </si>
  <si>
    <t>1696</t>
  </si>
  <si>
    <r>
      <rPr>
        <sz val="12"/>
        <rFont val="Times New Roman"/>
        <family val="1"/>
      </rPr>
      <t>Rickettsia</t>
    </r>
    <r>
      <rPr>
        <i/>
        <sz val="12"/>
        <rFont val="Times New Roman"/>
        <family val="1"/>
      </rPr>
      <t xml:space="preserve"> </t>
    </r>
    <r>
      <rPr>
        <sz val="12"/>
        <rFont val="Times New Roman"/>
        <family val="1"/>
      </rPr>
      <t>Ab</t>
    </r>
  </si>
  <si>
    <t>1697</t>
  </si>
  <si>
    <t>03C3.1.VS17</t>
  </si>
  <si>
    <t>Rotavirus Ag test nhanh</t>
  </si>
  <si>
    <t>1698</t>
  </si>
  <si>
    <t>03C3.1.VS33</t>
  </si>
  <si>
    <t>RSV (Respiratory Syncytial Virus) miễn dịch bán tự động/ tự động</t>
  </si>
  <si>
    <t>1699</t>
  </si>
  <si>
    <t>03C3.1.VS32</t>
  </si>
  <si>
    <t>Rubella IgG miễn dịch bán tự động/ tự động</t>
  </si>
  <si>
    <t>1700</t>
  </si>
  <si>
    <t>03C3.1.VS31</t>
  </si>
  <si>
    <t>Rubella IgM miễn dịch bán tự động/ tự động</t>
  </si>
  <si>
    <t>1701</t>
  </si>
  <si>
    <t>Rubella virus Ab test nhanh</t>
  </si>
  <si>
    <t>1702</t>
  </si>
  <si>
    <t>Rubella virus Avidity</t>
  </si>
  <si>
    <t>1703</t>
  </si>
  <si>
    <t>03C3.1.VS37</t>
  </si>
  <si>
    <t>Salmonella Widal</t>
  </si>
  <si>
    <t>1704</t>
  </si>
  <si>
    <t>Toxoplasma Avidity</t>
  </si>
  <si>
    <t>1705</t>
  </si>
  <si>
    <t>03C3.1.VS19</t>
  </si>
  <si>
    <t>Toxoplasma IgG miễn dịch bán tự động/ tự động</t>
  </si>
  <si>
    <t>1706</t>
  </si>
  <si>
    <t>03C3.1.VS18</t>
  </si>
  <si>
    <t>Toxoplasma IgM miễn dịch bán tự động/ tự động</t>
  </si>
  <si>
    <t>1707</t>
  </si>
  <si>
    <t>04C5.4.390</t>
  </si>
  <si>
    <t>Treponema pallidum RPR định lượng</t>
  </si>
  <si>
    <t>1708</t>
  </si>
  <si>
    <t>04C5.4.389</t>
  </si>
  <si>
    <t xml:space="preserve">Treponema pallidum RPR định tính </t>
  </si>
  <si>
    <t>1709</t>
  </si>
  <si>
    <t>04C5.4.392</t>
  </si>
  <si>
    <t>Treponema pallidum TPHA định lượng</t>
  </si>
  <si>
    <t>1710</t>
  </si>
  <si>
    <t>04C5.4.391</t>
  </si>
  <si>
    <t>Treponema pallidum TPHA định tính</t>
  </si>
  <si>
    <t>1711</t>
  </si>
  <si>
    <t>Trứng giun sán, đơn bào phương pháp trực tiếp</t>
  </si>
  <si>
    <t>1712</t>
  </si>
  <si>
    <t>03C3.1.VS1</t>
  </si>
  <si>
    <t>Vi hệ đường ruột</t>
  </si>
  <si>
    <t>1713</t>
  </si>
  <si>
    <t xml:space="preserve">Vi khuẩn khẳng định </t>
  </si>
  <si>
    <t>1714</t>
  </si>
  <si>
    <t>04C5.4.379</t>
  </si>
  <si>
    <t xml:space="preserve">Vi khuẩn nhuộm soi </t>
  </si>
  <si>
    <t>1715</t>
  </si>
  <si>
    <t>04C5.4.382</t>
  </si>
  <si>
    <t>Vi khuẩn nuôi cấy định danh phương pháp thông thường</t>
  </si>
  <si>
    <t>1716</t>
  </si>
  <si>
    <t>03C3.1.VS6</t>
  </si>
  <si>
    <t xml:space="preserve">Vi khuẩn nuôi cấy và định danh hệ thống tự động </t>
  </si>
  <si>
    <t>1717</t>
  </si>
  <si>
    <t>Vi khuẩn/ virus/ vi nấm/ ký sinh trùng (IgG, IgM) miễn dịch bán tự động/miễn dịch tự động</t>
  </si>
  <si>
    <t>1718</t>
  </si>
  <si>
    <t>Vi khuẩn/ virus/ vi nấm/ ký sinh trùng genotype Real-time PCR (cho 1 vi sinh vật)</t>
  </si>
  <si>
    <t>1719</t>
  </si>
  <si>
    <t>Vi khuẩn/ virus/ vi nấm/ ký sinh trùng Real-time PCR</t>
  </si>
  <si>
    <t>1720</t>
  </si>
  <si>
    <t>Vi khuẩn/ virus/ vi nấm/ ký sinh trùng test nhanh</t>
  </si>
  <si>
    <t>1721</t>
  </si>
  <si>
    <t xml:space="preserve">Vi khuẩn/ virus/ vi nấm/ ký sinh trùng xác định trình tự một đoạn gene </t>
  </si>
  <si>
    <t>1722</t>
  </si>
  <si>
    <t>04C5.4.380</t>
  </si>
  <si>
    <t xml:space="preserve">Vi khuẩn/vi nấm kháng thuốc định lượng (MIC - cho 1 loại kháng sinh) </t>
  </si>
  <si>
    <t>1723</t>
  </si>
  <si>
    <t>04C5.4.381</t>
  </si>
  <si>
    <t>Vi khuẩn/ vi nấm kháng thuốc định tính hoặc vi khuẩn/ vi nấm kháng thuốc trên máy tự động</t>
  </si>
  <si>
    <t>1724</t>
  </si>
  <si>
    <t>04C5.4.383</t>
  </si>
  <si>
    <t>Vi nấm nuôi cấy và định danh  phương pháp thông thường</t>
  </si>
  <si>
    <t>1725</t>
  </si>
  <si>
    <t>03C3.1.VS10</t>
  </si>
  <si>
    <t>Xác định dịch cúm, á cúm 2 bằng miễn dịch bán tự động/tự động</t>
  </si>
  <si>
    <t>1726</t>
  </si>
  <si>
    <t>HBV kháng thuốc  Real-time PCR (cho một loại thuốc)</t>
  </si>
  <si>
    <t>1727</t>
  </si>
  <si>
    <t>03C3.3.1</t>
  </si>
  <si>
    <t>Xét nghiệm cặn dư phân</t>
  </si>
  <si>
    <t>XÉT NGHIỆM GIẢI PHẪU BỆNH LÝ:</t>
  </si>
  <si>
    <t>1728</t>
  </si>
  <si>
    <t>03C3.5.16</t>
  </si>
  <si>
    <t>Chẩn đoán mô bệnh học bệnh phẩm phẫu thuật</t>
  </si>
  <si>
    <t>1729</t>
  </si>
  <si>
    <t>03C3.5.18</t>
  </si>
  <si>
    <t>Chọc, hút tuyến tiền liệt, nhuộm và chẩn đoán</t>
  </si>
  <si>
    <t>1730</t>
  </si>
  <si>
    <t>03C3.5.19</t>
  </si>
  <si>
    <t>Chọc, hút, nhuộm và chẩn đoán mào tinh hoàn/tinh hoàn trong điều trị vô sinh</t>
  </si>
  <si>
    <t>1731</t>
  </si>
  <si>
    <t>03C3.5.21</t>
  </si>
  <si>
    <t>Chọc, hút, nhuộm và chẩn đoán u nang buồng trứng</t>
  </si>
  <si>
    <t>1732</t>
  </si>
  <si>
    <t>03C3.5.17</t>
  </si>
  <si>
    <t>Chọc, hút, nhuộm, chẩn đoán các u nang (1 u)</t>
  </si>
  <si>
    <t>1733</t>
  </si>
  <si>
    <t>03C3.5.20</t>
  </si>
  <si>
    <t>Chọc, hút, xét nghiệm tế bào các u/ tổn thương sâu</t>
  </si>
  <si>
    <t>1734</t>
  </si>
  <si>
    <t>03C3.5.23</t>
  </si>
  <si>
    <t>Sinh thiết và làm tiêu bản tổ chức xương</t>
  </si>
  <si>
    <t>1735</t>
  </si>
  <si>
    <t>04C5.4.414</t>
  </si>
  <si>
    <t>Xét nghiệm các loại dịch, nhuộm và chẩn đoán tế bào học</t>
  </si>
  <si>
    <t>1736</t>
  </si>
  <si>
    <t>04C5.4.409</t>
  </si>
  <si>
    <t>Xét nghiệm chẩn đoán tế bào học bong bằng phương pháp nhuộm Papanicolaou</t>
  </si>
  <si>
    <t>1737</t>
  </si>
  <si>
    <t>03C3.5.22</t>
  </si>
  <si>
    <t>Xét nghiệm cyto (tế bào)</t>
  </si>
  <si>
    <t>1738</t>
  </si>
  <si>
    <t>Xét nghiệm đột biến gen BRAF</t>
  </si>
  <si>
    <t>1739</t>
  </si>
  <si>
    <t>Xét nghiệm đột biến gen EGFR</t>
  </si>
  <si>
    <t>1740</t>
  </si>
  <si>
    <t>Xét nghiệm đột biến gen KRAS</t>
  </si>
  <si>
    <t>1741</t>
  </si>
  <si>
    <t>Xét nghiệm FISH</t>
  </si>
  <si>
    <t>1742</t>
  </si>
  <si>
    <t>Xét nghiệm lai tại chỗ bạc hai màu (Dual-SISH)</t>
  </si>
  <si>
    <t>1743</t>
  </si>
  <si>
    <t>Xét nghiệm lai tại chỗ gắn màu (CISH)</t>
  </si>
  <si>
    <t>1744</t>
  </si>
  <si>
    <t>Cell Bloc (khối tế bào)</t>
  </si>
  <si>
    <t>1745</t>
  </si>
  <si>
    <t>Thin-PAS</t>
  </si>
  <si>
    <t>1746</t>
  </si>
  <si>
    <t>04C5.4.410</t>
  </si>
  <si>
    <t>Xét nghiệm và chẩn đoán hoá mô miễn dịch cho một dấu ấn (Marker) chưa bao gồm kháng thể 2 và hóa chất bộc lộ kháng nguyên</t>
  </si>
  <si>
    <t>1747</t>
  </si>
  <si>
    <t>04C5.4.411</t>
  </si>
  <si>
    <t>Xét nghiệm và chẩn đoán miễn dịch huỳnh quang cho bộ 6 kháng thể để chẩn đoán mô bệnh học</t>
  </si>
  <si>
    <t>1748</t>
  </si>
  <si>
    <t>04C5.4.404</t>
  </si>
  <si>
    <t>Xét nghiệm và chẩn đoán mô bệnh học bằng phương pháp nhuộm Đỏ Công gô</t>
  </si>
  <si>
    <t>1749</t>
  </si>
  <si>
    <t>04C5.4.408</t>
  </si>
  <si>
    <t>Xét nghiệm và chẩn đoán mô bệnh học bằng phương pháp nhuộm Giem sa</t>
  </si>
  <si>
    <t>1750</t>
  </si>
  <si>
    <t>04C5.4.413</t>
  </si>
  <si>
    <t>Xét nghiệm và chẩn đoán mô bệnh học bằng phương pháp nhuộm Gomori</t>
  </si>
  <si>
    <t>1751</t>
  </si>
  <si>
    <t>04C5.4.401</t>
  </si>
  <si>
    <t>Xét nghiệm và chẩn đoán mô bệnh học bằng phương pháp nhuộm Hemtoxylin Eosin</t>
  </si>
  <si>
    <t>1752</t>
  </si>
  <si>
    <t>04C5.4.403</t>
  </si>
  <si>
    <t>Xét nghiệm và chẩn đoán mô bệnh học bằng phương pháp nhuộm Mucicarmin</t>
  </si>
  <si>
    <t>1753</t>
  </si>
  <si>
    <t>04C5.4.402</t>
  </si>
  <si>
    <t>Xét nghiệm và chẩn đoán mô bệnh học bằng phương pháp nhuộm PAS (Periodic Acide - Siff)</t>
  </si>
  <si>
    <t>1754</t>
  </si>
  <si>
    <t>04C5.4.405</t>
  </si>
  <si>
    <t>Xét nghiệm và chẩn đoán mô bệnh học bằng phương pháp nhuộm Sudan III</t>
  </si>
  <si>
    <t>1755</t>
  </si>
  <si>
    <t>04C5.4.406</t>
  </si>
  <si>
    <t>Xét nghiệm và chẩn đoán mô bệnh học bằng phương pháp nhuộm Van Gie'son</t>
  </si>
  <si>
    <t>1756</t>
  </si>
  <si>
    <t>04C5.4.407</t>
  </si>
  <si>
    <t>Xét nghiệm và chẩn đoán mô bệnh học bằng phương pháp nhuộm Xanh Alcial</t>
  </si>
  <si>
    <t>1757</t>
  </si>
  <si>
    <t>04C5.4.412</t>
  </si>
  <si>
    <t xml:space="preserve">Mổ quặm 2 mi  - gây tê </t>
  </si>
  <si>
    <t>792</t>
  </si>
  <si>
    <t>04C3.3.215</t>
  </si>
  <si>
    <t>Mổ quặm 3 mi  - gây tê</t>
  </si>
  <si>
    <t>793</t>
  </si>
  <si>
    <t>04C3.3.226</t>
  </si>
  <si>
    <t>Mổ quặm 3 mi - gây mê</t>
  </si>
  <si>
    <t>794</t>
  </si>
  <si>
    <t>04C3.3.227</t>
  </si>
  <si>
    <t>Mổ quặm 4 mi  - gây mê</t>
  </si>
  <si>
    <t>795</t>
  </si>
  <si>
    <t>04C3.3.216</t>
  </si>
  <si>
    <t xml:space="preserve">Mổ quặm 4 mi  - gây tê </t>
  </si>
  <si>
    <t>796</t>
  </si>
  <si>
    <t>03C2.3.54</t>
  </si>
  <si>
    <t>Mở tiền phòng rửa máu hoặc mủ</t>
  </si>
  <si>
    <t>797</t>
  </si>
  <si>
    <t>03C2.3.68</t>
  </si>
  <si>
    <t>Mộng tái phát phức tạp có ghép màng ối kết mạc</t>
  </si>
  <si>
    <t>798</t>
  </si>
  <si>
    <t>03C2.3.12</t>
  </si>
  <si>
    <t>Múc nội nhãn (có độn hoặc không độn)</t>
  </si>
  <si>
    <t>Chưa bao gồm vật liệu độn.</t>
  </si>
  <si>
    <t>799</t>
  </si>
  <si>
    <t>03C2.3.14</t>
  </si>
  <si>
    <t>Nặn tuyến bờ mi</t>
  </si>
  <si>
    <t>800</t>
  </si>
  <si>
    <t>Nâng sàn hốc mắt</t>
  </si>
  <si>
    <t>Chưa bao gồm tấm lót sàn</t>
  </si>
  <si>
    <t>801</t>
  </si>
  <si>
    <t>03C2.3.2</t>
  </si>
  <si>
    <t>Nghiệm pháp phát hiện Glôcôm</t>
  </si>
  <si>
    <t>802</t>
  </si>
  <si>
    <t>03C2.3.63</t>
  </si>
  <si>
    <t>Nối thông lệ mũi 1 mắt</t>
  </si>
  <si>
    <t>Chưa bao gồm ống Silicon.</t>
  </si>
  <si>
    <t>803</t>
  </si>
  <si>
    <t>Phẫu thuật bong võng mạc kinh điển</t>
  </si>
  <si>
    <t>Chưa bao gồm đai Silicon.</t>
  </si>
  <si>
    <t>804</t>
  </si>
  <si>
    <t>03C2.3.32</t>
  </si>
  <si>
    <t>Phẫu thuật cắt bao sau</t>
  </si>
  <si>
    <t>Chưa bao gồm đầu cắt bao sau.</t>
  </si>
  <si>
    <t>805</t>
  </si>
  <si>
    <t>03C2.3.30</t>
  </si>
  <si>
    <t>Phẫu thuật cắt bè</t>
  </si>
  <si>
    <t>806</t>
  </si>
  <si>
    <t>03C2.3.96</t>
  </si>
  <si>
    <t>Phẫu thuật cắt dịch kính và điều trị bong võng mạc (01 mắt)</t>
  </si>
  <si>
    <t>Chưa bao gồm dầu silicon, đai silicon, đầu cắt dịch kính, Laser nội nhãn.</t>
  </si>
  <si>
    <t>807</t>
  </si>
  <si>
    <t>03C2.3.36</t>
  </si>
  <si>
    <t xml:space="preserve">Phẫu thuật cắt màng đồng tử </t>
  </si>
  <si>
    <t>Chưa bao gồm đầu cắt.</t>
  </si>
  <si>
    <t>808</t>
  </si>
  <si>
    <t>04C3.3.223</t>
  </si>
  <si>
    <t xml:space="preserve">Phẫu thuật cắt mộng ghép màng ối, kết mạc - gây mê </t>
  </si>
  <si>
    <t>809</t>
  </si>
  <si>
    <t>04C3.3.212</t>
  </si>
  <si>
    <t>Phẫu thuật cắt mộng ghép màng ối, kết mạc - gây tê</t>
  </si>
  <si>
    <t>810</t>
  </si>
  <si>
    <t>03C2.3.97</t>
  </si>
  <si>
    <t>Phẫu thuật cắt mống mắt chu biên</t>
  </si>
  <si>
    <t>811</t>
  </si>
  <si>
    <t>03C2.3.35</t>
  </si>
  <si>
    <t>Phẫu thuật cắt thủy tinh thể</t>
  </si>
  <si>
    <t>Chưa bao gồm đầu cắt</t>
  </si>
  <si>
    <t>812</t>
  </si>
  <si>
    <t>03C2.3.31</t>
  </si>
  <si>
    <t xml:space="preserve">Phẫu thuật đặt IOL (1 mắt) </t>
  </si>
  <si>
    <t xml:space="preserve">Chưa bao gồm thể thủy tinh nhân tạo. </t>
  </si>
  <si>
    <t>813</t>
  </si>
  <si>
    <t>03C2.3.37</t>
  </si>
  <si>
    <t xml:space="preserve">Phẫu thuật đặt ống Silicon tiền phòng </t>
  </si>
  <si>
    <t>Chưa bao gồm ống silicon.</t>
  </si>
  <si>
    <t>814</t>
  </si>
  <si>
    <t>03C2.3.20</t>
  </si>
  <si>
    <t>Phẫu thuật điều trị bệnh võng mạc trẻ đẻ non (2 mắt)</t>
  </si>
  <si>
    <t>Chưa bao gồm đầu cắt dịch kính, laser nội nhãn, dây dẫn sáng.</t>
  </si>
  <si>
    <t>815</t>
  </si>
  <si>
    <t>03C2.3.94</t>
  </si>
  <si>
    <t>Phẫu thuật đục thuỷ tinh thể bằng phương pháp Phaco (01 mắt)</t>
  </si>
  <si>
    <t>Chưa bao gồm thuỷ tinh thể nhân tạo; đã bao gồm casset dùng nhiều lần, dịch nhầy.</t>
  </si>
  <si>
    <t>816</t>
  </si>
  <si>
    <t>03C2.3.19</t>
  </si>
  <si>
    <t>Phẫu thuật Epicanthus (1 mắt)</t>
  </si>
  <si>
    <t>817</t>
  </si>
  <si>
    <t>03C2.3.89</t>
  </si>
  <si>
    <t>Phẫu thuật hẹp khe mi</t>
  </si>
  <si>
    <t>818</t>
  </si>
  <si>
    <t>03C2.3.28</t>
  </si>
  <si>
    <t>Phẫu thuật lác (1 mắt)</t>
  </si>
  <si>
    <t>819</t>
  </si>
  <si>
    <t>03C2.3.27</t>
  </si>
  <si>
    <t>Phẫu thuật lác (2 mắt)</t>
  </si>
  <si>
    <t>820</t>
  </si>
  <si>
    <t>03C2.3.23</t>
  </si>
  <si>
    <t>Phẫu thuật lác có Faden (1 mắt)</t>
  </si>
  <si>
    <t>821</t>
  </si>
  <si>
    <t>03C2.3.77</t>
  </si>
  <si>
    <t>Phẫu thuật lấy thủy tinh thể ngoài bao, đặt IOL+ cắt bè (1 mắt)</t>
  </si>
  <si>
    <t>Chưa bao gồm thuỷ tinh thể nhân tạo.</t>
  </si>
  <si>
    <t>822</t>
  </si>
  <si>
    <t>04C3.3.218</t>
  </si>
  <si>
    <t>Phẫu thuật mộng đơn một mắt - gây mê</t>
  </si>
  <si>
    <t>823</t>
  </si>
  <si>
    <t>04C3.3.217</t>
  </si>
  <si>
    <t>Phẫu thuật mộng đơn thuần một mắt - gây tê</t>
  </si>
  <si>
    <t>824</t>
  </si>
  <si>
    <t>03C2.3.70</t>
  </si>
  <si>
    <t>Phẫu thuật mộng ghép kết mạc tự thân</t>
  </si>
  <si>
    <t>825</t>
  </si>
  <si>
    <t>03C2.3.43</t>
  </si>
  <si>
    <t>Phẫu thuật phủ kết mạc lắp mắt giả</t>
  </si>
  <si>
    <t>826</t>
  </si>
  <si>
    <t>03C2.3.26</t>
  </si>
  <si>
    <t>Phẫu thuật sụp mi (1 mắt)</t>
  </si>
  <si>
    <t>827</t>
  </si>
  <si>
    <t>03C2.3.45</t>
  </si>
  <si>
    <t>Phẫu thuật tái tạo lệ quản kết hợp khâu mi</t>
  </si>
  <si>
    <t>828</t>
  </si>
  <si>
    <t>03C2.3.42</t>
  </si>
  <si>
    <t>Phẫu thuật tạo cùng đồ lắp mắt giả</t>
  </si>
  <si>
    <t>829</t>
  </si>
  <si>
    <t>03C2.3.24</t>
  </si>
  <si>
    <t xml:space="preserve">Phẫu thuật tạo mí (1 mắt) </t>
  </si>
  <si>
    <t>830</t>
  </si>
  <si>
    <t>03C2.3.25</t>
  </si>
  <si>
    <t>Phẫu thuật tạo mí (2 mắt)</t>
  </si>
  <si>
    <t>831</t>
  </si>
  <si>
    <t>Phẫu thuật tháo đai độn Silicon</t>
  </si>
  <si>
    <t>832</t>
  </si>
  <si>
    <t>Phẫu thuật thể thủy tinh bằng phaco và femtosecond có hoặc không có đặt IOL</t>
  </si>
  <si>
    <t>Chưa bao gồm thủy tinh thể nhân tạo, thiết bị cố định mắt (Pateient interface).</t>
  </si>
  <si>
    <t>833</t>
  </si>
  <si>
    <t>03C2.3.33</t>
  </si>
  <si>
    <t>Phẫu thuật thủy tinh thể ngoài bao (1 mắt)</t>
  </si>
  <si>
    <t>834</t>
  </si>
  <si>
    <t>03C2.3.39</t>
  </si>
  <si>
    <t>Phẫu thuật u có vá da tạo hình</t>
  </si>
  <si>
    <t>835</t>
  </si>
  <si>
    <t>03C2.3.41</t>
  </si>
  <si>
    <t>Phẫu thuật u kết mạc nông</t>
  </si>
  <si>
    <t>836</t>
  </si>
  <si>
    <t>03C2.3.38</t>
  </si>
  <si>
    <t xml:space="preserve">Phẫu thuật u mi không vá da </t>
  </si>
  <si>
    <t>837</t>
  </si>
  <si>
    <t>03C2.3.40</t>
  </si>
  <si>
    <t>Phẫu thuật u tổ chức hốc mắt</t>
  </si>
  <si>
    <t>838</t>
  </si>
  <si>
    <t>03C2.3.44</t>
  </si>
  <si>
    <t>Phẫu thuật vá da điều trị lật mi</t>
  </si>
  <si>
    <t>839</t>
  </si>
  <si>
    <t>03C2.3.65</t>
  </si>
  <si>
    <t>Phủ kết mạc</t>
  </si>
  <si>
    <t>840</t>
  </si>
  <si>
    <t>03C2.3.71</t>
  </si>
  <si>
    <t>Quang đông thể mi điều trị Glôcôm</t>
  </si>
  <si>
    <t>841</t>
  </si>
  <si>
    <t>03C2.3.34</t>
  </si>
  <si>
    <t>Rạch góc tiền phòng</t>
  </si>
  <si>
    <t>842</t>
  </si>
  <si>
    <t>03C2.3.10</t>
  </si>
  <si>
    <t xml:space="preserve">Rửa cùng đồ </t>
  </si>
  <si>
    <t xml:space="preserve"> Áp dụng cho 1 mắt hoặc 2 mắt</t>
  </si>
  <si>
    <t>843</t>
  </si>
  <si>
    <t>03C2.3.4</t>
  </si>
  <si>
    <t>Sắc giác</t>
  </si>
  <si>
    <t>844</t>
  </si>
  <si>
    <t>Siêu âm bán phần trước (UBM)</t>
  </si>
  <si>
    <t>845</t>
  </si>
  <si>
    <t>03C2.3.81</t>
  </si>
  <si>
    <t xml:space="preserve">Siêu âm mắt chẩn đoán </t>
  </si>
  <si>
    <t>846</t>
  </si>
  <si>
    <t>03C2.3.80</t>
  </si>
  <si>
    <t>Siêu âm điều trị (1 ngày)</t>
  </si>
  <si>
    <t>847</t>
  </si>
  <si>
    <t>03C2.3.83</t>
  </si>
  <si>
    <t>Sinh thiết u, tế bào học, dịch tổ chức</t>
  </si>
  <si>
    <t>848</t>
  </si>
  <si>
    <t>03C2.3.29</t>
  </si>
  <si>
    <t>Soi bóng đồng tử</t>
  </si>
  <si>
    <t>849</t>
  </si>
  <si>
    <t>04C3.3.203</t>
  </si>
  <si>
    <t>Soi đáy mắt hoặc Soi góc tiền phòng</t>
  </si>
  <si>
    <t>850</t>
  </si>
  <si>
    <t>03C2.3.88</t>
  </si>
  <si>
    <t>Tách dính mi cầu ghép kết mạc</t>
  </si>
  <si>
    <t>Chưa bao gồm chi phí màng.</t>
  </si>
  <si>
    <t>851</t>
  </si>
  <si>
    <t>03C2.3.72</t>
  </si>
  <si>
    <t>Tạo hình vùng bè bằng Laser</t>
  </si>
  <si>
    <t>852</t>
  </si>
  <si>
    <t>Test thử cảm giác giác mạc</t>
  </si>
  <si>
    <t>853</t>
  </si>
  <si>
    <t>03C2.3.78</t>
  </si>
  <si>
    <t>Tháo dầu Silicon phẫu thuật</t>
  </si>
  <si>
    <t>854</t>
  </si>
  <si>
    <t>04C3.3.207</t>
  </si>
  <si>
    <t xml:space="preserve">Thông lệ đạo hai mắt </t>
  </si>
  <si>
    <t>855</t>
  </si>
  <si>
    <t>04C3.3.206</t>
  </si>
  <si>
    <t xml:space="preserve">Thông lệ đạo một mắt </t>
  </si>
  <si>
    <t>856</t>
  </si>
  <si>
    <t>04C3.3.205</t>
  </si>
  <si>
    <t xml:space="preserve">Tiêm dưới kết mạc một mắt </t>
  </si>
  <si>
    <t>857</t>
  </si>
  <si>
    <t>04C3.3.204</t>
  </si>
  <si>
    <t>Tiêm hậu nhãn cầu một mắt</t>
  </si>
  <si>
    <t>858</t>
  </si>
  <si>
    <t>Vá sàn  hốc mắt</t>
  </si>
  <si>
    <t xml:space="preserve">Chưa bao gồm tấm lót sàn hoặc vá xương </t>
  </si>
  <si>
    <t>Chưa bao gồm tấm lót sàn hoặc vá xương.</t>
  </si>
  <si>
    <t>859</t>
  </si>
  <si>
    <t>860</t>
  </si>
  <si>
    <t>861</t>
  </si>
  <si>
    <t>862</t>
  </si>
  <si>
    <t>863</t>
  </si>
  <si>
    <t>864</t>
  </si>
  <si>
    <t>865</t>
  </si>
  <si>
    <t>866</t>
  </si>
  <si>
    <t>VIII</t>
  </si>
  <si>
    <t>TAI MŨI HỌNG</t>
  </si>
  <si>
    <t>867</t>
  </si>
  <si>
    <t>03C2.4.18</t>
  </si>
  <si>
    <t xml:space="preserve">Bẻ cuốn mũi </t>
  </si>
  <si>
    <t>868</t>
  </si>
  <si>
    <t>03C2.4.31</t>
  </si>
  <si>
    <t>Cầm máu mũi bằng Merocell (1 bên)</t>
  </si>
  <si>
    <t>869</t>
  </si>
  <si>
    <t>03C2.4.32</t>
  </si>
  <si>
    <t>Cầm máu mũi bằng Merocell (2 bên)</t>
  </si>
  <si>
    <t>870</t>
  </si>
  <si>
    <t>04C3.4.250</t>
  </si>
  <si>
    <t>Cắt Amiđan (gây mê)</t>
  </si>
  <si>
    <t>871</t>
  </si>
  <si>
    <t>04C3.4.251</t>
  </si>
  <si>
    <t>Cắt Amiđan dùng Coblator (gây mê)</t>
  </si>
  <si>
    <t>Bao gồm cả Coblator.</t>
  </si>
  <si>
    <t>872</t>
  </si>
  <si>
    <t>03C2.4.19</t>
  </si>
  <si>
    <t>Cắt bỏ đường rò luân nhĩ gây tê</t>
  </si>
  <si>
    <t>873</t>
  </si>
  <si>
    <t>03C2.4.64</t>
  </si>
  <si>
    <t>Cắt dây thần kinh Vidien qua nội soi</t>
  </si>
  <si>
    <t>874</t>
  </si>
  <si>
    <t>Cắt polyp ống tai gây mê</t>
  </si>
  <si>
    <t>875</t>
  </si>
  <si>
    <t>Cắt polyp ống tai gây tê</t>
  </si>
  <si>
    <t>876</t>
  </si>
  <si>
    <t>03C2.4.57</t>
  </si>
  <si>
    <t xml:space="preserve">Cắt thanh quản có tái tạo phát âm </t>
  </si>
  <si>
    <t>Chưa bao gồm stent/van phát âm, thanh quản điện.</t>
  </si>
  <si>
    <t>Chưa bao gồm stent hoặc van phát âm, thanh quản điện.</t>
  </si>
  <si>
    <t>877</t>
  </si>
  <si>
    <t>03C2.4.65</t>
  </si>
  <si>
    <t>Cắt u cuộn cảnh</t>
  </si>
  <si>
    <t>878</t>
  </si>
  <si>
    <t>04C3.4.228</t>
  </si>
  <si>
    <t>Chích rạch apxe Amiđan (gây tê)</t>
  </si>
  <si>
    <t>879</t>
  </si>
  <si>
    <t>04C3.4.229</t>
  </si>
  <si>
    <t>Chích rạch apxe thành sau họng (gây tê)</t>
  </si>
  <si>
    <t>880</t>
  </si>
  <si>
    <t>03C2.4.11</t>
  </si>
  <si>
    <t>Chích rạch vành tai</t>
  </si>
  <si>
    <t>881</t>
  </si>
  <si>
    <t>Chỉnh hình tai giữa có tái tạo chuỗi xương con</t>
  </si>
  <si>
    <t>882</t>
  </si>
  <si>
    <t>03C2.4.10</t>
  </si>
  <si>
    <t>Chọc hút dịch vành tai</t>
  </si>
  <si>
    <t>883</t>
  </si>
  <si>
    <t>03C2.4.56</t>
  </si>
  <si>
    <t xml:space="preserve">Đặt stent điều trị sẹo hẹp thanh khí quản </t>
  </si>
  <si>
    <t>884</t>
  </si>
  <si>
    <t>03C2.4.47</t>
  </si>
  <si>
    <t>Đo ABR (1 lần)</t>
  </si>
  <si>
    <t>885</t>
  </si>
  <si>
    <t>03C2.4.44</t>
  </si>
  <si>
    <t>Đo nhĩ lượng</t>
  </si>
  <si>
    <t>886</t>
  </si>
  <si>
    <t>03C2.4.46</t>
  </si>
  <si>
    <t>Đo OAE (1 lần)</t>
  </si>
  <si>
    <t>887</t>
  </si>
  <si>
    <t>03C2.4.43</t>
  </si>
  <si>
    <t>Đo phản xạ cơ bàn đạp</t>
  </si>
  <si>
    <t>888</t>
  </si>
  <si>
    <t>03C2.4.39</t>
  </si>
  <si>
    <t>Đo sức cản của mũi</t>
  </si>
  <si>
    <t>889</t>
  </si>
  <si>
    <t>03C2.4.42</t>
  </si>
  <si>
    <t>Đo sức nghe lời</t>
  </si>
  <si>
    <t>890</t>
  </si>
  <si>
    <t>03C2.4.40</t>
  </si>
  <si>
    <t>Đo thính lực đơn âm</t>
  </si>
  <si>
    <t>891</t>
  </si>
  <si>
    <t>03C2.4.41</t>
  </si>
  <si>
    <t>Đo trên ngưỡng</t>
  </si>
  <si>
    <t>892</t>
  </si>
  <si>
    <t>03C2.4.30</t>
  </si>
  <si>
    <t>Đốt Amidan áp lạnh</t>
  </si>
  <si>
    <t>893</t>
  </si>
  <si>
    <t>03C2.4.4</t>
  </si>
  <si>
    <t>Đốt họng bằng khí CO2 (Bằng áp lạnh)</t>
  </si>
  <si>
    <t>894</t>
  </si>
  <si>
    <t>03C2.4.3</t>
  </si>
  <si>
    <t>Đốt họng bằng khí Nitơ lỏng</t>
  </si>
  <si>
    <t>895</t>
  </si>
  <si>
    <t>03C2.4.22</t>
  </si>
  <si>
    <t>Đốt họng hạt</t>
  </si>
  <si>
    <t>896</t>
  </si>
  <si>
    <t>03C2.4.54</t>
  </si>
  <si>
    <t xml:space="preserve">Ghép thanh khí quản đặt stent </t>
  </si>
  <si>
    <t>897</t>
  </si>
  <si>
    <t>03C2.4.13</t>
  </si>
  <si>
    <t>Hút xoang dưới áp lực</t>
  </si>
  <si>
    <t>898</t>
  </si>
  <si>
    <t>03C2.4.15</t>
  </si>
  <si>
    <t>Khí dung</t>
  </si>
  <si>
    <t>Chưa bao gồm thuốc khí dung.</t>
  </si>
  <si>
    <t>899</t>
  </si>
  <si>
    <t>03C2.4.1</t>
  </si>
  <si>
    <t>Làm thuốc thanh quản hoặctai</t>
  </si>
  <si>
    <t>900</t>
  </si>
  <si>
    <t>03C2.4.2</t>
  </si>
  <si>
    <t>Lấy dị vật họng</t>
  </si>
  <si>
    <t>901</t>
  </si>
  <si>
    <t>04C3.4.233</t>
  </si>
  <si>
    <t>Lấy dị vật tai ngoài đơn giản</t>
  </si>
  <si>
    <t>902</t>
  </si>
  <si>
    <t>04C3.4.252</t>
  </si>
  <si>
    <t xml:space="preserve">Lấy dị vật tai ngoài dưới kính hiển vi (gây mê) </t>
  </si>
  <si>
    <t>903</t>
  </si>
  <si>
    <t>04C3.4.234</t>
  </si>
  <si>
    <t>Lấy dị vật tai ngoài dưới kính hiển vi (gây tê)</t>
  </si>
  <si>
    <t>904</t>
  </si>
  <si>
    <t>04C3.4.246</t>
  </si>
  <si>
    <t>Lấy di vật thanh quản gây mê ống cứng</t>
  </si>
  <si>
    <t>905</t>
  </si>
  <si>
    <t>04C3.4.239</t>
  </si>
  <si>
    <t>Lấy dị vật thanh quản gây tê ống cứng</t>
  </si>
  <si>
    <t>906</t>
  </si>
  <si>
    <t>04C3.4.236</t>
  </si>
  <si>
    <t>Lấy dị vật trong mũi có gây mê</t>
  </si>
  <si>
    <t>907</t>
  </si>
  <si>
    <t>04C3.4.235</t>
  </si>
  <si>
    <t>Xét nghiệm và chẩn đoán mô bệnh học tức thì bằng phương pháp cắt lạnh</t>
  </si>
  <si>
    <t>1758</t>
  </si>
  <si>
    <t>04C5.4.415</t>
  </si>
  <si>
    <t>Xét nghiệm và chẩn đoán tế bào học qua chọc hút tế bào bằng kim nhỏ (FNA)</t>
  </si>
  <si>
    <t>1759</t>
  </si>
  <si>
    <t>1760</t>
  </si>
  <si>
    <t>1761</t>
  </si>
  <si>
    <t xml:space="preserve">XÉT NGHIỆM ĐỘC CHẤT </t>
  </si>
  <si>
    <t>1762</t>
  </si>
  <si>
    <t>04C5.4.425</t>
  </si>
  <si>
    <t>Định lượng cấp NH3 trong máu</t>
  </si>
  <si>
    <t>1763</t>
  </si>
  <si>
    <t>03C3.6.7</t>
  </si>
  <si>
    <t>Định tính porphyrin trong nước tiểu chẩn đoán tiêu cơ vân</t>
  </si>
  <si>
    <t>1764</t>
  </si>
  <si>
    <t>03C3.6.4</t>
  </si>
  <si>
    <t>Định tính thuốc gây ngộ độc (1 chỉ tiêu)</t>
  </si>
  <si>
    <t>1765</t>
  </si>
  <si>
    <t>03C3.6.5</t>
  </si>
  <si>
    <t>Định tính thuốc trừ sâu (1 chỉ tiêu)</t>
  </si>
  <si>
    <t>1766</t>
  </si>
  <si>
    <t>04C5.4.424</t>
  </si>
  <si>
    <t>Đo áp lực thẩm thấu dịch sinh học trên 01 chỉ tiêu</t>
  </si>
  <si>
    <t>1767</t>
  </si>
  <si>
    <t>04C5.4.418</t>
  </si>
  <si>
    <t>Xét nghiệm  định tính một chỉ tiêu ma tuý trong nước tiểu bằng máy Express pluss</t>
  </si>
  <si>
    <t>1768</t>
  </si>
  <si>
    <t>04C5.4.419</t>
  </si>
  <si>
    <t>Xét nghiệm  sàng lọc và định tính 5 loại ma tuý</t>
  </si>
  <si>
    <t>1769</t>
  </si>
  <si>
    <t>04C5.4.422</t>
  </si>
  <si>
    <t>Xét nghiệm  xác định thành phần hoá chất bảo vệ thực vật bằng sắc ký khí khối phổ</t>
  </si>
  <si>
    <t>1770</t>
  </si>
  <si>
    <t>04C5.4.417</t>
  </si>
  <si>
    <t>Xét nghiệm định lượng một chỉ tiêu kim loại nặng trong máu bằng máy AAS</t>
  </si>
  <si>
    <t>1771</t>
  </si>
  <si>
    <t>04C5.4.421</t>
  </si>
  <si>
    <t>Xét nghiệm định lượng một chỉ tiêu thuốc trong máu bằng máy sắc ký lỏng khối phổ</t>
  </si>
  <si>
    <t>1772</t>
  </si>
  <si>
    <t>04C5.4.423</t>
  </si>
  <si>
    <t>Xét nghiệm định tính một chỉ tiêu độc chất bằng phương pháp sắc ký lớp mỏng</t>
  </si>
  <si>
    <t>1773</t>
  </si>
  <si>
    <t>04C5.4.420</t>
  </si>
  <si>
    <t>Xét nghiệm định tính PBG trong nước tiểu</t>
  </si>
  <si>
    <t>04C5.4.416</t>
  </si>
  <si>
    <t>Xử lý mẫu xét nghiệm độc chất</t>
  </si>
  <si>
    <t>THĂM DÒ CHỨC NĂNG</t>
  </si>
  <si>
    <t>1774</t>
  </si>
  <si>
    <t>04C3.1.182</t>
  </si>
  <si>
    <t>Đặt và thăm dò huyết động</t>
  </si>
  <si>
    <t>Bao gồm cả catheter Swan granz, bộ phận nhận cảm áp lực.</t>
  </si>
  <si>
    <t>1775</t>
  </si>
  <si>
    <t>03C3.7.3.8</t>
  </si>
  <si>
    <t>Điện cơ (EMG)</t>
  </si>
  <si>
    <t>1776</t>
  </si>
  <si>
    <t>03C3.7.3.9</t>
  </si>
  <si>
    <t>Điện cơ tầng sinh môn</t>
  </si>
  <si>
    <t>1777</t>
  </si>
  <si>
    <t>04C6.427</t>
  </si>
  <si>
    <t xml:space="preserve">Điện não đồ </t>
  </si>
  <si>
    <t>1778</t>
  </si>
  <si>
    <t>04C6.426</t>
  </si>
  <si>
    <t>Điện tâm đồ</t>
  </si>
  <si>
    <t>1779</t>
  </si>
  <si>
    <t>03C3.7.3.6</t>
  </si>
  <si>
    <t>Điện tâm đồ gắng sức</t>
  </si>
  <si>
    <t>1780</t>
  </si>
  <si>
    <t>03C1.42</t>
  </si>
  <si>
    <t>Đo áp lực đồ bàng quang</t>
  </si>
  <si>
    <t>1781</t>
  </si>
  <si>
    <t>03C1.43</t>
  </si>
  <si>
    <t>Đo áp lực đồ cắt dọc niệu đạo</t>
  </si>
  <si>
    <t>1782</t>
  </si>
  <si>
    <t>Đo áp lực thẩm thấu niệu</t>
  </si>
  <si>
    <t>1783</t>
  </si>
  <si>
    <t>Đo áp lực bàng quang bằng cột nước</t>
  </si>
  <si>
    <t>1784</t>
  </si>
  <si>
    <t>Đo áp lực bàng quang bằng máy niệu động học</t>
  </si>
  <si>
    <t>1785</t>
  </si>
  <si>
    <t>Đo áp lực bàng quang ở người bệnh nhi</t>
  </si>
  <si>
    <t>1786</t>
  </si>
  <si>
    <t>Đo áp lực hậu môn trực tràng</t>
  </si>
  <si>
    <t>1787</t>
  </si>
  <si>
    <t>Đo biến đổi thể tích toàn thân - Body Plethysmography</t>
  </si>
  <si>
    <t>1788</t>
  </si>
  <si>
    <t>03C2.1.90</t>
  </si>
  <si>
    <t>Đo các chỉ số niệu động học</t>
  </si>
  <si>
    <t>1789</t>
  </si>
  <si>
    <t>Đo các thể tích phổi - Lung Volumes</t>
  </si>
  <si>
    <t>1790</t>
  </si>
  <si>
    <t>Đo chỉ số ABI (Chỉ số cổ chân/cánh tay)</t>
  </si>
  <si>
    <t>1791</t>
  </si>
  <si>
    <t>04C6.429</t>
  </si>
  <si>
    <t>Đo chức năng hô hấp</t>
  </si>
  <si>
    <t>1792</t>
  </si>
  <si>
    <t>Đo đa ký giấc ngủ</t>
  </si>
  <si>
    <t>1794</t>
  </si>
  <si>
    <t>Đo FeNO</t>
  </si>
  <si>
    <t>1795</t>
  </si>
  <si>
    <t>Đo khuếch tán phổi - Diffusion Capacity</t>
  </si>
  <si>
    <t>1796</t>
  </si>
  <si>
    <t xml:space="preserve">Đo phế dung kế - Spirometry (FVC, SVC, TLC)/dung tích sống gắng sức - FVC/dung tích sống chậm - SVC/ thông khí tự nguyện tối đa - MVV/áp suất tối đa hít vào/thở ra - MIP / MEP </t>
  </si>
  <si>
    <t>1797</t>
  </si>
  <si>
    <t>Đo vận tốc lan truyền sóng mạch</t>
  </si>
  <si>
    <t>1798</t>
  </si>
  <si>
    <t>03C3.7.3.7</t>
  </si>
  <si>
    <t>Holter điện tâm đồ/ huyết áp</t>
  </si>
  <si>
    <t>1799</t>
  </si>
  <si>
    <t>04C6.428</t>
  </si>
  <si>
    <t>Lưu huyết não</t>
  </si>
  <si>
    <t>1800</t>
  </si>
  <si>
    <t>Nghiệm pháp dung nạp glucose cho bệnh nhân thường</t>
  </si>
  <si>
    <t>1801</t>
  </si>
  <si>
    <t>Nghiệm pháp dung nạp glucose cho người bệnh thai nghén</t>
  </si>
  <si>
    <t>1802</t>
  </si>
  <si>
    <t>Nghiệm pháp kích Synacthen</t>
  </si>
  <si>
    <t>1803</t>
  </si>
  <si>
    <t>Nghiệm pháp nhịn uống</t>
  </si>
  <si>
    <t>1804</t>
  </si>
  <si>
    <t>Nghiệm pháp ức chế bằng Dexamethason liều cao</t>
  </si>
  <si>
    <t>1805</t>
  </si>
  <si>
    <t>Nghiệm pháp ức chế bằng Dexamethason liều thấp</t>
  </si>
  <si>
    <t>1806</t>
  </si>
  <si>
    <t>04C6.434</t>
  </si>
  <si>
    <t xml:space="preserve">Test dung nạp Glucagon </t>
  </si>
  <si>
    <t>1807</t>
  </si>
  <si>
    <t>Test Glucagon gián tiếp (Định lượng C - Peptid thời điểm 0' và 6' sau tiêm)</t>
  </si>
  <si>
    <t>1808</t>
  </si>
  <si>
    <t>03C3.7.3.1</t>
  </si>
  <si>
    <t>Test Raven/ Gille</t>
  </si>
  <si>
    <t>1809</t>
  </si>
  <si>
    <t>03C3.7.3.3</t>
  </si>
  <si>
    <t>Test tâm lý BECK/ ZUNG</t>
  </si>
  <si>
    <t>1810</t>
  </si>
  <si>
    <t>03C3.7.3.2</t>
  </si>
  <si>
    <t>Test tâm lý MMPI/ WAIS/ WICS</t>
  </si>
  <si>
    <t>1811</t>
  </si>
  <si>
    <t>04C6.432</t>
  </si>
  <si>
    <t>Test thanh thải Creatinine</t>
  </si>
  <si>
    <t>1812</t>
  </si>
  <si>
    <t>04C6.433</t>
  </si>
  <si>
    <t xml:space="preserve">Test thanh thải Ure </t>
  </si>
  <si>
    <t>1813</t>
  </si>
  <si>
    <t>03C3.7.3.5</t>
  </si>
  <si>
    <t>Test trắc nghiệm tâm lý</t>
  </si>
  <si>
    <t>1814</t>
  </si>
  <si>
    <t>03C3.7.3.4</t>
  </si>
  <si>
    <t>Test WAIS/ WICS</t>
  </si>
  <si>
    <t>1815</t>
  </si>
  <si>
    <t>04C6.435</t>
  </si>
  <si>
    <t>Thăm dò các dung tích phổi</t>
  </si>
  <si>
    <t>1816</t>
  </si>
  <si>
    <t>03C2.1.37</t>
  </si>
  <si>
    <t xml:space="preserve">Thăm dò điện sinh lý trong buồng tim </t>
  </si>
  <si>
    <t>Chưa bao gồm bộ dụng cụ thăm dò điện sinh lý tim.</t>
  </si>
  <si>
    <t>1817</t>
  </si>
  <si>
    <t>04C6.431</t>
  </si>
  <si>
    <t>Thử nghiệm dung nạp Cabonhydrate (glucoza, fructoza, galactoza, lactoza)</t>
  </si>
  <si>
    <t>1818</t>
  </si>
  <si>
    <t>04C6.430</t>
  </si>
  <si>
    <t xml:space="preserve">Thử nghiệm ngấm Bromsulphtalein trong thăm dò chức năng gan </t>
  </si>
  <si>
    <t>1819</t>
  </si>
  <si>
    <t>1820</t>
  </si>
  <si>
    <t>1821</t>
  </si>
  <si>
    <t>1822</t>
  </si>
  <si>
    <t>F</t>
  </si>
  <si>
    <t>CÁC THĂM DÒ VÀ ĐIỀU TRỊ BẰNG ĐỒNG VỊ PHÓNG XẠ</t>
  </si>
  <si>
    <t>THĂM DÒ BẰNG ĐỒNG VỊ PHÓNG XẠ (giá chưa bao gồm dược chất, vật tư phóng xạ và Invivo kit)</t>
  </si>
  <si>
    <t>1823</t>
  </si>
  <si>
    <t>04C7.447</t>
  </si>
  <si>
    <t>Điều trị bệnh bằng kỹ thuật miễn dịch phóng xạ</t>
  </si>
  <si>
    <t>1824</t>
  </si>
  <si>
    <t>04C7.441</t>
  </si>
  <si>
    <t>Định lượng  CA 19-9 hoặc CA 50 hoặc CA 125 hoặc CA 15-3 hoặc CA 72-4   hoặc PTH bằng kỹ thuật miễn dịch phóng xạ</t>
  </si>
  <si>
    <t>1825</t>
  </si>
  <si>
    <t>04C7.440</t>
  </si>
  <si>
    <t>Định lượng bằng kỹ thuật miễn dịch phóng xạ:  LH hoặc FSH hoặc  HCG hoặc Insullin  hoặc Testosteron hoặc Prolactin hoặc Progesteron hoặc Estradiol  hoặc CEA hoặc AFP hoặc PSA hoặc Cortisol</t>
  </si>
  <si>
    <t>1826</t>
  </si>
  <si>
    <t>04C7.437</t>
  </si>
  <si>
    <t>Định lượng bằng kỹ thuật miễn dịch phóng xạ: T3 hoặc FT3 hoặc T4 hoặc FT4 hoặc TSH hoặc Micro Albumin niệu hoặc kháng thể kháng Insullin hoặc Calcitonin</t>
  </si>
  <si>
    <t>1827</t>
  </si>
  <si>
    <t>04C7.442</t>
  </si>
  <si>
    <t>Định lượng kháng thể kháng Tg hoặc ACTH  hoặc GH hoặc  TRAb bằng kỹ thuật miễn dịch phóng xạ</t>
  </si>
  <si>
    <t>1828</t>
  </si>
  <si>
    <t>03C3.7.1.13</t>
  </si>
  <si>
    <t>Độ tập trung I-131 tuyến giáp</t>
  </si>
  <si>
    <t>1829</t>
  </si>
  <si>
    <t>04C7.446</t>
  </si>
  <si>
    <t>SPECT  CT</t>
  </si>
  <si>
    <t>1830</t>
  </si>
  <si>
    <t>03C3.7.1.1</t>
  </si>
  <si>
    <t>SPECT não</t>
  </si>
  <si>
    <t>1831</t>
  </si>
  <si>
    <t>04C7.445</t>
  </si>
  <si>
    <t>SPECT phóng xạ miễn dịch (2 thời điểm)</t>
  </si>
  <si>
    <t>1832</t>
  </si>
  <si>
    <t>03C3.7.1.2</t>
  </si>
  <si>
    <t>SPECT tưới máu cơ tim</t>
  </si>
  <si>
    <t>1833</t>
  </si>
  <si>
    <t>04C7.443</t>
  </si>
  <si>
    <t>SPECT tuyến cận giáp với đồng vị kép</t>
  </si>
  <si>
    <t>1834</t>
  </si>
  <si>
    <t>03C3.7.1.4</t>
  </si>
  <si>
    <t xml:space="preserve">Thận đồ đồng vị </t>
  </si>
  <si>
    <t>1835</t>
  </si>
  <si>
    <t>03C3.7.1.31</t>
  </si>
  <si>
    <t>Xạ hình bạch mạch với Tc-99m HMPAO</t>
  </si>
  <si>
    <t>1836</t>
  </si>
  <si>
    <t>03C3.7.1.28</t>
  </si>
  <si>
    <t>Xạ hình chẩn đoán chức năng co bóp dạ dày với Tc-99m Sulfur Colloid dạ dày với Tc-99m Sulfur Colloid</t>
  </si>
  <si>
    <t>1837</t>
  </si>
  <si>
    <t>03C3.7.1.27</t>
  </si>
  <si>
    <t>Xạ hình chẩn đoán chức năng thực quản và trào ngược dạ dày - thực quản với Tc-99m Sulfur Colloid</t>
  </si>
  <si>
    <t>1838</t>
  </si>
  <si>
    <t>03C3.7.1.19</t>
  </si>
  <si>
    <t xml:space="preserve">Xạ hình chẩn đoán khối u </t>
  </si>
  <si>
    <t>1839</t>
  </si>
  <si>
    <t>03C3.7.1.24</t>
  </si>
  <si>
    <t xml:space="preserve">Xạ hình chẩn đoán nhồi máu cơ tim với Tc-99m Pyrophosphate </t>
  </si>
  <si>
    <t>1840</t>
  </si>
  <si>
    <t>03C3.7.1.30</t>
  </si>
  <si>
    <t xml:space="preserve">Xạ hình chẩn đoán túi thừa Meckel với Tc-99m </t>
  </si>
  <si>
    <t>1841</t>
  </si>
  <si>
    <t>03C3.7.1.9</t>
  </si>
  <si>
    <t xml:space="preserve">Xạ hình chẩn đoán u máu trong gan </t>
  </si>
  <si>
    <t>1842</t>
  </si>
  <si>
    <t>03C3.7.1.17</t>
  </si>
  <si>
    <t>Xạ hình chẩn đoán xuất huyết đường tiêu hoá với hồng cầu đánh dấu Tc-99m</t>
  </si>
  <si>
    <t>1843</t>
  </si>
  <si>
    <t>03C3.7.1.3</t>
  </si>
  <si>
    <t>Xạ hình chức năng thận</t>
  </si>
  <si>
    <t>1844</t>
  </si>
  <si>
    <t>03C3.7.1.5</t>
  </si>
  <si>
    <t>Xạ hình chức năng thận - tiết niệu sau ghép thận với Tc-99m MAG3</t>
  </si>
  <si>
    <t>1845</t>
  </si>
  <si>
    <t>03C3.7.1.23</t>
  </si>
  <si>
    <t xml:space="preserve">Xạ hình chức năng tim </t>
  </si>
  <si>
    <t>1846</t>
  </si>
  <si>
    <t>03C3.7.1.8</t>
  </si>
  <si>
    <t xml:space="preserve">Xạ hình gan mật </t>
  </si>
  <si>
    <t>1847</t>
  </si>
  <si>
    <t>03C3.7.1.10</t>
  </si>
  <si>
    <t>Xạ hình gan với Tc-99m Sulfur Colloid</t>
  </si>
  <si>
    <t>1848</t>
  </si>
  <si>
    <t>Xạ hình hạch Lympho</t>
  </si>
  <si>
    <t>1849</t>
  </si>
  <si>
    <t>03C3.7.1.11</t>
  </si>
  <si>
    <t xml:space="preserve">Xạ hình lách </t>
  </si>
  <si>
    <t>1850</t>
  </si>
  <si>
    <t>03C3.7.1.20</t>
  </si>
  <si>
    <t>Xạ hình lưu thông dịch não tuỷ</t>
  </si>
  <si>
    <t>1851</t>
  </si>
  <si>
    <t>03C3.7.1.29</t>
  </si>
  <si>
    <t xml:space="preserve">Xạ hình não </t>
  </si>
  <si>
    <t>1852</t>
  </si>
  <si>
    <t>04C7.444</t>
  </si>
  <si>
    <t>Xạ hình phóng xạ miễn dịch (2 thời điểm)</t>
  </si>
  <si>
    <t>1853</t>
  </si>
  <si>
    <t>03C3.7.1.6</t>
  </si>
  <si>
    <t>Xạ hình thận với Tc-99m DMSA (DTPA)</t>
  </si>
  <si>
    <t>1854</t>
  </si>
  <si>
    <t>03C3.7.1.33</t>
  </si>
  <si>
    <t>Xạ hình thông khí phổi</t>
  </si>
  <si>
    <t>1855</t>
  </si>
  <si>
    <t>03C3.7.1.16</t>
  </si>
  <si>
    <t>Xạ hình tĩnh mạch với Tc-99m MAA</t>
  </si>
  <si>
    <t>1856</t>
  </si>
  <si>
    <t>03C3.7.1.18</t>
  </si>
  <si>
    <t>Xạ hình toàn thân với I-131</t>
  </si>
  <si>
    <t>1857</t>
  </si>
  <si>
    <t>03C3.7.1.32</t>
  </si>
  <si>
    <t xml:space="preserve">Xạ hình tưới máu phổi </t>
  </si>
  <si>
    <t>1858</t>
  </si>
  <si>
    <t>03C3.7.1.14</t>
  </si>
  <si>
    <t>Xạ hình tưới máu tinh hoàn với Tc-99m</t>
  </si>
  <si>
    <t>1859</t>
  </si>
  <si>
    <t>04C7.439</t>
  </si>
  <si>
    <t>Xạ hình tụy</t>
  </si>
  <si>
    <t>1860</t>
  </si>
  <si>
    <t>03C3.7.1.21</t>
  </si>
  <si>
    <t>Xạ hình tuỷ xương với Tc-99m Sulfur Colloid hoặc BMHP Sulfur Colloid hoặc BMHP</t>
  </si>
  <si>
    <t>1861</t>
  </si>
  <si>
    <t>04C7.438</t>
  </si>
  <si>
    <t>Xạ hình tuyến cận giáp: với Tc-99m MIBI hoặc với Tc-99m - V- DMSA hoặc với đồng vị kép</t>
  </si>
  <si>
    <t>1862</t>
  </si>
  <si>
    <t>03C3.7.1.12</t>
  </si>
  <si>
    <t xml:space="preserve">Xạ hình tuyến giáp </t>
  </si>
  <si>
    <t>1863</t>
  </si>
  <si>
    <t>03C3.7.1.15</t>
  </si>
  <si>
    <t>Xạ hình tuyến nước bọt với Tc-99m</t>
  </si>
  <si>
    <t>1864</t>
  </si>
  <si>
    <t>03C3.7.1.7</t>
  </si>
  <si>
    <t xml:space="preserve">Xạ hình tuyến thượng thận với I-131 MIBG </t>
  </si>
  <si>
    <t>1865</t>
  </si>
  <si>
    <t>03C3.7.1.34</t>
  </si>
  <si>
    <t>Xạ hình tuyến vú</t>
  </si>
  <si>
    <t>1866</t>
  </si>
  <si>
    <t>03C3.7.1.22</t>
  </si>
  <si>
    <t xml:space="preserve">Xạ hình xương </t>
  </si>
  <si>
    <t>1867</t>
  </si>
  <si>
    <t>03C3.7.1.35</t>
  </si>
  <si>
    <t>Xạ hình xương 3 pha với Tc-99m MDP</t>
  </si>
  <si>
    <t>1868</t>
  </si>
  <si>
    <t>03C3.7.1.26</t>
  </si>
  <si>
    <t>Xác định đời sống hồng cầu, nơi phân huỷ hồng cầu với hồng cầu đánh dấu Cr-51</t>
  </si>
  <si>
    <t>1869</t>
  </si>
  <si>
    <t>03C3.7.1.25</t>
  </si>
  <si>
    <t>Xác định thể tích hồng cầu với hồng cầu đánh dấu Cr-51</t>
  </si>
  <si>
    <t>Điều trị bằng chất phóng xạ (giá chưa bao gồm  dược chất phóng xạ, hợp chất đánh dấu, vật tư phóng xạ và các thuốc bổ trợ khác, nếu có sử dụng)</t>
  </si>
  <si>
    <t>1870</t>
  </si>
  <si>
    <t>03C3.7.2.36</t>
  </si>
  <si>
    <t xml:space="preserve">Điều trị Basedow/ bướu tuyến giáp đơn thuần/ nhân độc tuyến giáp bằng I-131 </t>
  </si>
  <si>
    <t>1871</t>
  </si>
  <si>
    <t>03C3.7.2.38</t>
  </si>
  <si>
    <t xml:space="preserve">Điều trị ung thư tuyến giáp bằng I-131 </t>
  </si>
  <si>
    <t>1872</t>
  </si>
  <si>
    <t>03C3.7.2.44</t>
  </si>
  <si>
    <t>Điều trị bệnh đa hồng cầu nguyên phát/ bệnh Leucose kinh/ giảm đau do ung thư di căn vào xương bằng P-32</t>
  </si>
  <si>
    <t>1873</t>
  </si>
  <si>
    <t>03C3.7.2.46</t>
  </si>
  <si>
    <t xml:space="preserve">Điều trị giảm đau bằng Sammarium 153 (1 đợt điều trị 10 ngày) </t>
  </si>
  <si>
    <t>1874</t>
  </si>
  <si>
    <t>03C3.7.2.40</t>
  </si>
  <si>
    <t>Điều trị sẹo lồi/ Eczema/ u máu nông bằng P-32 (tính cho 1 ngày điều trị)</t>
  </si>
  <si>
    <t>1875</t>
  </si>
  <si>
    <t>03C3.7.2.43</t>
  </si>
  <si>
    <t xml:space="preserve">Điều trị tràn dịch màng bụng/ màng phổi do ung thư bằng keo phóng xạ </t>
  </si>
  <si>
    <t>1876</t>
  </si>
  <si>
    <t>03C3.7.2.52</t>
  </si>
  <si>
    <t xml:space="preserve">Điều trị u tuyến thượng thận và u tế bào thần kinh bằng I-131 MIBG </t>
  </si>
  <si>
    <t>1877</t>
  </si>
  <si>
    <t>03C3.7.2.49</t>
  </si>
  <si>
    <t xml:space="preserve">Điều trị ung thư gan bằng keo Silicon P-32 </t>
  </si>
  <si>
    <t>1878</t>
  </si>
  <si>
    <t>03C3.7.2.47</t>
  </si>
  <si>
    <t xml:space="preserve">Điều trị ung thư gan nguyên phát bằng I-131 Lipiodol </t>
  </si>
  <si>
    <t>1879</t>
  </si>
  <si>
    <t>03C3.7.2.48</t>
  </si>
  <si>
    <t xml:space="preserve">Điều trị ung thư gan nguyên phát bằng Renium188 </t>
  </si>
  <si>
    <t>1880</t>
  </si>
  <si>
    <t>03C3.7.2.51</t>
  </si>
  <si>
    <t>Điều trị ung thư tiền liệt tuyến bằng hạt phóng xạ I-125</t>
  </si>
  <si>
    <t>1881</t>
  </si>
  <si>
    <t>03C3.7.2.50</t>
  </si>
  <si>
    <t xml:space="preserve">Điều trị ung thư vú bằng hạt phóng xạ I-125 </t>
  </si>
  <si>
    <t>1882</t>
  </si>
  <si>
    <t>03C3.7.2.42</t>
  </si>
  <si>
    <t xml:space="preserve">Điều trị viêm bao hoạt dịch bằng keo phóng xạ </t>
  </si>
  <si>
    <t>1883</t>
  </si>
  <si>
    <r>
      <t xml:space="preserve">Điều trị ung thư gan bằng hạt vi cầu phóng xạ </t>
    </r>
    <r>
      <rPr>
        <vertAlign val="superscript"/>
        <sz val="10"/>
        <rFont val="Times New Roman"/>
        <family val="1"/>
      </rPr>
      <t>90</t>
    </r>
    <r>
      <rPr>
        <sz val="10"/>
        <rFont val="Times New Roman"/>
        <family val="1"/>
      </rPr>
      <t>Y</t>
    </r>
  </si>
  <si>
    <t>Chưa bao gồm bộ dụng cụ cấy (kim cấy, tandem, Ovoid, Trachel, Bronchial, Esophagus, Skin…)</t>
  </si>
  <si>
    <t>Chưa bao gồm chi phí dây dẫn trong trường hợp tiêm hạt vi cầu vào khối u gan thứ 2 trở lên.</t>
  </si>
  <si>
    <t>1884</t>
  </si>
  <si>
    <r>
      <t xml:space="preserve">PET/CT bằng bức xạ hãm ở bệnh nhân ung thư gan, ung thư đường mật trong gan, ung thư di căn gan sau điều trị bằng hạt vi cầu phóng xạ </t>
    </r>
    <r>
      <rPr>
        <vertAlign val="superscript"/>
        <sz val="10"/>
        <rFont val="Times New Roman"/>
        <family val="1"/>
      </rPr>
      <t>90</t>
    </r>
    <r>
      <rPr>
        <sz val="10"/>
        <rFont val="Times New Roman"/>
        <family val="1"/>
      </rPr>
      <t>Y</t>
    </r>
  </si>
  <si>
    <t>1885</t>
  </si>
  <si>
    <t>1886</t>
  </si>
  <si>
    <t>1887</t>
  </si>
  <si>
    <t>Ghi chú:</t>
  </si>
  <si>
    <t xml:space="preserve">1. Giá của các dịch vụ kỹ thuật đã bao gồm tiền thuốc, vật tư tiêu hao, vật tư thay thế để thực hiện dịch vụ trừ một số trường hợp đặc biệt đã có ghi chú cụ thể. Bệnh viện không được thu thêm của người bệnh các chi phí đã kết cấu trong giá của các dịch vụ. </t>
  </si>
  <si>
    <t xml:space="preserve">3. Dịch vụ định nhóm máu ABO trong truyền máu đối với các xét nghiệm số 1281, 1282, 1283 quy định tại Phụ lục này:
a) Định nhóm máu hệ ABO tại khoa xét nghiệm khi phát máu toàn phần và các chế phẩm khối hồng cầu, khối bạch cầu, khối tiểu cầu, huyết tương:
- Định nhóm máu cho người bệnh: thanh toán 1 lần theo giá dịch vụ số thứ tự 1283 (do mức giá của dịch vụ 1283 đã tính chi phí của 2 lần định nhóm máu hệ ABO trên cùng một mẫu máu hoặc 2 mẫu máu của cùng một người bệnh bằng 2 phương pháp huyết thanh mẫu và hồng cầu mẫu);
- Định nhóm máu hệ ABO của đơn vị túi máu, đơn vị chế phẩm máu: thanh toán 01 lần theo giá dịch vụ số thứ tự 1281;
- Trường hợp người bệnh được phát nhiều đơn vị máu hoặc chế phẩm máu tại cùng một thời điểm thì bắt đầu từ đơn vị máu hoặc đơn vị chế phẩm thứ 2 trở đi, cứ phát thêm một đơn vị thì sẽ được thanh toán thêm 01 lần định nhóm máu hệ ABO của đơn vị túi máu theo giá dịch vụ có số thứ tự 1281. Trường hợp này không phải xác định nhóm máu hệ ABO của người bệnh do người bệnh đã được xác định nhóm máu hệ ABO khi phát đơn vị máu hoặc đơn vị chế phẩm thứ nhất. 
</t>
  </si>
  <si>
    <t>b) Xét nghiệm định nhóm máu hệ ABO tại giường bệnh:</t>
  </si>
  <si>
    <t>- Định nhóm máu hệ ABO tại giường bệnh khi người bệnh được truyền máu toàn phần hoặc khối hồng cầu hoặc khối bạch cầu: thanh toán 01 lần theo giá dịch vụ có số thứ tự 1281;</t>
  </si>
  <si>
    <t>- Định nhóm máu hệ ABO tại giường bệnh khi người bệnh được truyền chế phẩm huyết tương, khối tiểu cầu: thanh toán 01 lần theo giá dịch vụ có số thứ tự 1282;</t>
  </si>
  <si>
    <t>- Trường hợp tại cùng một thời điểm người bệnh được truyền nhiều đơn vị máu hoặc chế phẩm máu thì bắt đầu từ đơn vị máu hoặc đơn vị chế phẩm thứ 2 trở đi thanh toán thêm 01 lần định nhóm máu tại giường bệnh theo mức giá dịch vụ có số thứ tự 1281; Số lần định nhóm máu ABO tại giường, thực hiện theo quy định của Bộ Y tế.</t>
  </si>
  <si>
    <t>- Mức giá của các dịch vụ định nhóm máu ABO từ số thứ tự 1281, 1282, 1283 được quy định chung cho các phương pháp ống nghiệm, phiến đá hoặc trên giấy.</t>
  </si>
  <si>
    <t>Nội soi thực quản, dạ dày, tá tràng ống mềm có sinh thiết</t>
  </si>
  <si>
    <t>Chỉ áp dụng với người bệnh ngoại trú. Đối với người bệnh nội trú theo quy định của Bộ Y tế.</t>
  </si>
  <si>
    <t>Điều trị các bệnh lý của da bằng PUVA hoặc UBV toàn thân</t>
  </si>
  <si>
    <t>Chưa bao gồm lưỡi bào, lưỡi cắt, bộ dây bơm nước, đầu đốt, tay dao đốt điện, nẹp, ốc, vít.</t>
  </si>
  <si>
    <t>Chưa bao gồm bộ tim phổi nhân tạo và dây chạy máy, vòng van, van tim nhân tạo, miếng vá siêu mỏng, mạch máu nhân tạo, động mạch chủ nhân tạo, keo sinh học dùng trong phẫu thuật phình tách động mạch, quả lọc tách huyết tương và bộ dây dẫn, dung dịch bảo vệ tạng, dây truyền dung dịch bảo vệ tạng, dụng cụ cố định mạch vành.</t>
  </si>
  <si>
    <r>
      <t>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t>
    </r>
    <r>
      <rPr>
        <sz val="12"/>
        <color indexed="10"/>
        <rFont val="Times New Roman"/>
        <family val="1"/>
      </rPr>
      <t xml:space="preserve"> đầu đốt.</t>
    </r>
  </si>
  <si>
    <t>Chưa bao gồm kim chọc, xi măng sinh học hoặc hóa học, hệ thống bơm xi măng, bộ bơm xi măng có bóng hoặc không bóng.</t>
  </si>
  <si>
    <t>Đếm số lượng CD3 hoặc CD4 hoặc CD8</t>
  </si>
  <si>
    <t>BỔ SUNG MỘT SỐ DỊCH VỤ</t>
  </si>
  <si>
    <t>Theo dõi tim thai và cơn co tử cung bằng monitoring</t>
  </si>
  <si>
    <t>Gây mê trong phẫu thuật mắt</t>
  </si>
  <si>
    <t>Gây mê trong thủ thuật mắt</t>
  </si>
  <si>
    <t xml:space="preserve">Trường hợp theo dõi tim thai và cơn co tử cung của sản phụ khoa trong cuộc đẻ thì thanh toán 01 lần/ngày điều trị. </t>
  </si>
  <si>
    <t>Chưa bao gồm mạch máu nhân tạo hoặc động mạch chủ nhân tạo.</t>
  </si>
  <si>
    <t>Chưa bao gồm khung cố định ngoài, đinh, nẹp, vít, ốc, xương nhân tạo hoặc sản phẩm sinh học thay thế xương.</t>
  </si>
  <si>
    <t>Chưa bao gồm mạch nhân tạo, kẹp mạch máu, ghim, ốc, vít, kinh vi phẫu.</t>
  </si>
  <si>
    <r>
      <t xml:space="preserve">Chưa bao gồm vật tư chuyên dụng dùng để can thiệp: bóng nong, stent, các vật liệu nút mạch, các loại ống thông hoặc vi ống thông, các loại dây dẫn hoặc vi dây dẫn, các vòng xoắn kim loại, </t>
    </r>
    <r>
      <rPr>
        <sz val="12"/>
        <color indexed="10"/>
        <rFont val="Times New Roman"/>
        <family val="1"/>
      </rPr>
      <t>lưới lọc tĩnh mạch,</t>
    </r>
    <r>
      <rPr>
        <sz val="12"/>
        <rFont val="Times New Roman"/>
        <family val="1"/>
      </rPr>
      <t xml:space="preserve"> dụng cụ lấy dị vật, bộ dụng cụ lấy huyết khối, bộ dụng cụ bít (bộ thả dù, dù các loại).</t>
    </r>
  </si>
  <si>
    <r>
      <t>Chưa bao gồm vật tư chuyên dụng dùng để can thiệp: bóng nong, bộ bơm áp lực, stent, keo nút mạch, các vật liệu nút mạch, các vi ống thông, vi dây dẫn, các vòng xoắn kim loại,</t>
    </r>
    <r>
      <rPr>
        <sz val="12"/>
        <color indexed="10"/>
        <rFont val="Times New Roman"/>
        <family val="1"/>
      </rPr>
      <t xml:space="preserve"> lưới lọc tĩnh mạch.</t>
    </r>
  </si>
  <si>
    <r>
      <t xml:space="preserve">Chưa bao gồm vật tư chuyên dụng dùng để can thiệp: bóng nong, bộ bơm áp lực, stent, các vật liệu nút mạch, các vi ống thông, vi dây dẫn, các vòng xoắn kim loại, dụng cụ lấy dị vật, bộ dụng cụ lấy huyết khối, </t>
    </r>
    <r>
      <rPr>
        <sz val="12"/>
        <color indexed="10"/>
        <rFont val="Times New Roman"/>
        <family val="1"/>
      </rPr>
      <t>bóng bơm ngược dòng động mạch chủ</t>
    </r>
    <r>
      <rPr>
        <sz val="12"/>
        <rFont val="Times New Roman"/>
        <family val="1"/>
      </rPr>
      <t>.</t>
    </r>
  </si>
  <si>
    <r>
      <t xml:space="preserve">Chưa bao gồm bộ tim phổi nhân tạo và dây chạy máy, vòng van và van tim nhân tạo, mạch máu nhân tạo, động mạch chủ nhân tạo, </t>
    </r>
    <r>
      <rPr>
        <sz val="12"/>
        <color indexed="10"/>
        <rFont val="Times New Roman"/>
        <family val="1"/>
      </rPr>
      <t xml:space="preserve">ống van động mạch, </t>
    </r>
    <r>
      <rPr>
        <sz val="12"/>
        <rFont val="Times New Roman"/>
        <family val="1"/>
      </rPr>
      <t>keo sinh học dùng trong phẫu thuật phình tách động mạch, quả lọc tách huyết tương và bộ dây dẫn, miếng vá siêu mỏng, dung dịch bảo vệ tạng, dây truyền dung dịch bảo vệ tạng.</t>
    </r>
  </si>
  <si>
    <r>
      <t xml:space="preserve">Chưa bao gồm bộ tim phổi nhân tạo và dây chạy máy, động mạch chủ nhân tạo, van động mạch chủ nhân tạo, mạch máu nhân tạo, </t>
    </r>
    <r>
      <rPr>
        <sz val="12"/>
        <color indexed="10"/>
        <rFont val="Times New Roman"/>
        <family val="1"/>
      </rPr>
      <t xml:space="preserve">ống van động mạch, </t>
    </r>
    <r>
      <rPr>
        <sz val="12"/>
        <rFont val="Times New Roman"/>
        <family val="1"/>
      </rPr>
      <t>keo sinh học dùng trong phẫu thuật phình tách động mạch, quả lọc tách huyết tương và bộ dây dẫn, dung dịch bảo vệ tạng, bộ dây truyền dung dịch liệt tim.</t>
    </r>
  </si>
  <si>
    <t>Giá bao gồm chi phí trực tiếp, phụ cấp đặc thù và tiền lương 1150</t>
  </si>
  <si>
    <t>Đã bao gồm thuốc gây mê</t>
  </si>
  <si>
    <t>Thay băng vết thương hoặc mổ chiều dài từ trên 15 cm đến 30 cm nhiễm trùng</t>
  </si>
  <si>
    <r>
      <t>2. Chi phí gây mê: 
+ Giá của các phẫu thuật đã bao gồm chi phí gây mê hoặc gây tê</t>
    </r>
    <r>
      <rPr>
        <sz val="13"/>
        <rFont val="Times New Roman"/>
        <family val="1"/>
      </rPr>
      <t xml:space="preserve"> (trừ chuyên khoa Mắt); Trường hợp khi thực hiện phẫu thuật chuyên khoa mắt gây mê thì chi phí gây mê được thanh toán theo giá của dịch vụ số 1905 của Phụ lục này.
+ Giá của các thủ thuật đã bao gồm chi phí thuốc gây tê, an thần tiền mê, chưa bao gồm chi phí gây mê (trừ một số trường hợp đã ghi cụ thể đã bao gồm chi phí gây mê). 
     Trường hợp khi thực hiện thủ thuật cần phải gây mê thì chi phí gây mê của thủ thuật chuyên khoa mắt được thanh toán theo giá của dịch vụ số1906; chi phí gây mê của các thủ thuật còn lại khác được thanh toán theo giá của dịch vụ số 1230 của Phụ lục này.</t>
    </r>
  </si>
  <si>
    <t>Tiền lương theo mức 1.490.000 kết cấu trong giá</t>
  </si>
  <si>
    <t>Mức giá chi phí trực tiếp + Lương 1.490.000 đ</t>
  </si>
  <si>
    <t>BỔ SUNG GHI CHÚ CỦA MỘT SỐ DỊCH VỤ KỸ THUẬT Y TẾ</t>
  </si>
  <si>
    <t>Ma tuong duong</t>
  </si>
  <si>
    <t>Mã theo TT50</t>
  </si>
  <si>
    <t>Tên theo Thông tư 50/2014/TT-BYT</t>
  </si>
  <si>
    <t>Tên theo TT50</t>
  </si>
  <si>
    <t>Phân tuyến</t>
  </si>
  <si>
    <t>27.0101.0403</t>
  </si>
  <si>
    <t>Phẫu thuật nội soi sửa van hai lá</t>
  </si>
  <si>
    <t>27.0102.0403</t>
  </si>
  <si>
    <t>27.102</t>
  </si>
  <si>
    <t>Phẫu thuật nội soi thay van hai lá</t>
  </si>
  <si>
    <t>27.0103.0403</t>
  </si>
  <si>
    <t>27.103</t>
  </si>
  <si>
    <t>Phẫu thuật nội soi đóng lỗ thông liên nhĩ</t>
  </si>
  <si>
    <t xml:space="preserve">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 dây truyền dung dịch bảo vệ tạng; </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</si>
  <si>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 dây truyền dung dịch bảo vệ tạng.</t>
  </si>
  <si>
    <t>Nội soi can thiệp - Nong thực quản bằng bóng</t>
  </si>
  <si>
    <t>Nong thực quản qua nội soi</t>
  </si>
  <si>
    <t xml:space="preserve">Chưa bao gồm bóng nong thực quản </t>
  </si>
  <si>
    <t>Nội soi can thiệp - mở thông dạ dày</t>
  </si>
  <si>
    <t>Chưa bao gồm bộ mở thông dạ dày qua da</t>
  </si>
  <si>
    <t>Siêu âm can thiệp - Đặt dẫn lưu đường mật, đặt stent đường mật qua da</t>
  </si>
  <si>
    <t>2.321</t>
  </si>
  <si>
    <t>Đã bao gồm quả lọc hấp phụ và quả lọc dây máu dùng 6 lần.</t>
  </si>
  <si>
    <t>(Ban hành kèm theo Thông tư số 13/2019/TT-BYT ngày 05/ 7 /2019 của Bộ Y tế)</t>
  </si>
  <si>
    <t>Giá bao gồm chi phí trực tiếp và tiền lương 1150</t>
  </si>
  <si>
    <t>Giá bao gồm chi phí trực tiếp và tiền lương 1390</t>
  </si>
  <si>
    <t>(Ban hành kèm theo Thông tư số  13/2019/TT-BYT  ngày 05 / 7 /2019  của Bộ Y tế)</t>
  </si>
  <si>
    <t>(Ban hành kèm theo Thông tư  13/2019/TT-BYT ngày  05 / 7 /2019 của Bộ Y tế)</t>
  </si>
  <si>
    <r>
      <t xml:space="preserve">Loại 1: </t>
    </r>
    <r>
      <rPr>
        <sz val="13"/>
        <rFont val="Times New Roman"/>
        <family val="1"/>
      </rPr>
      <t xml:space="preserve">Các khoa: Truyền nhiễm, Hô hấp, Huyết học, Ung thư, Tim mạch, Tâm thần, Thần kinh, </t>
    </r>
    <r>
      <rPr>
        <b/>
        <sz val="13"/>
        <rFont val="Times New Roman"/>
        <family val="1"/>
      </rPr>
      <t>Lão,</t>
    </r>
    <r>
      <rPr>
        <sz val="13"/>
        <rFont val="Times New Roman"/>
        <family val="1"/>
      </rPr>
      <t xml:space="preserve"> Nhi, Tiêu hoá, Thận học, Nội tiết; Dị ứng (đối với bệnh nhân dị ứng thuốc nặng: Stevens Jonhson hoặc Lyell)</t>
    </r>
  </si>
  <si>
    <t>Tên theo thông tư 13/2019/TT-BYT</t>
  </si>
  <si>
    <t>Phụ lục IV</t>
  </si>
  <si>
    <t>Chưa bao gồm stent, dao cắt, catheter, guidewire, bộ dẫn lưu đường mật</t>
  </si>
  <si>
    <t xml:space="preserve">Ghi chú </t>
  </si>
  <si>
    <t>01.0209.0099</t>
  </si>
  <si>
    <t>1.209</t>
  </si>
  <si>
    <t>Dẫn lưu não thất cấp cứu ≤ 8 giờ</t>
  </si>
  <si>
    <t>T2</t>
  </si>
  <si>
    <t>Chưa bao gồm bộ dẫn lưu não thất và đo áp lực nội sọ. Thanh toán theo số lần thực hiện kỹ thuật đặt dẫn lưu, không thanh toán theo giờ.</t>
  </si>
  <si>
    <t>01.0231.0298</t>
  </si>
  <si>
    <t>1.231</t>
  </si>
  <si>
    <t>Đặt ống thông Blakemore vào thực quản cầm máu</t>
  </si>
  <si>
    <t>T1</t>
  </si>
  <si>
    <t>Thủ thuật loại I (HSCC - CĐ)</t>
  </si>
  <si>
    <t>Chưa bao gồm bộ ống thông  Blakemore</t>
  </si>
  <si>
    <t>02.0127.0054</t>
  </si>
  <si>
    <t>2.127</t>
  </si>
  <si>
    <t>Triệt đốt thần kinh giao cảm động mạch thận bằng năng lượng sóng tần số radio qua đường ống thông trong điều trị tăng huyết áp kháng trị</t>
  </si>
  <si>
    <t>TDB</t>
  </si>
  <si>
    <t>Chưa bao gồm catheter đốt và cáp nối</t>
  </si>
  <si>
    <t>02.0219.0150</t>
  </si>
  <si>
    <t>2.219</t>
  </si>
  <si>
    <t>Nội soi bơm rửa bàng quang, bơm hoá chất</t>
  </si>
  <si>
    <t>Chưa bao gồm hóa chất</t>
  </si>
  <si>
    <t>02.0461.0107</t>
  </si>
  <si>
    <t>2.461</t>
  </si>
  <si>
    <t xml:space="preserve">Điều trị rối loạn nhịp tim bằng sóng cao tần thông thường </t>
  </si>
  <si>
    <t>Chưa bao gồm bộ dụng cụ điều trị rối loạn nhịp tim bằng RF.</t>
  </si>
  <si>
    <t>10.0051.0374</t>
  </si>
  <si>
    <t>10.51</t>
  </si>
  <si>
    <t>Phẫu thuật u rễ thần kinh ngoài màng tủy kèm tái tạo đốt sống, bằng đường vào phía sau</t>
  </si>
  <si>
    <t>PDB</t>
  </si>
  <si>
    <t>Chưa bao gồm xương nhân tạo hoặc sản phẩm sinh học thay thế xương, đốt sống nhân tạo.</t>
  </si>
  <si>
    <t>10.0053.0374</t>
  </si>
  <si>
    <t>10.53</t>
  </si>
  <si>
    <t>Phẫu thuật u trong và ngoài ống sống, kèm tái tạo đốt sống, bằng đường vào trước hoặc trước-ngoài</t>
  </si>
  <si>
    <t>10.0167.0582</t>
  </si>
  <si>
    <t>10.167</t>
  </si>
  <si>
    <t>Phẫu thuật điều trị vết thương - chấn thương mạch máu chi</t>
  </si>
  <si>
    <t>P1</t>
  </si>
  <si>
    <t>Phẫu thuật loại I (Ngoại khoa)</t>
  </si>
  <si>
    <t>Chưa bao gồm đoạn mạch nhân tạo.</t>
  </si>
  <si>
    <t>10.0175.0581</t>
  </si>
  <si>
    <t>10.175</t>
  </si>
  <si>
    <t>Phẫu thuật Hybrid trong cấp cứu mạch máu (phẫu thuật mạch + can thiệp mạch)</t>
  </si>
  <si>
    <t>Phẫu thuật đặc biệt (Ngoại khoa)</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</si>
  <si>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</si>
  <si>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10.0249.0582</t>
  </si>
  <si>
    <t>10.249</t>
  </si>
  <si>
    <t>Phẫu thuật bắc cầu điều trị thiếu máu mạn tính chi</t>
  </si>
  <si>
    <t>10.0250.0582</t>
  </si>
  <si>
    <t>10.250</t>
  </si>
  <si>
    <t>Phẫu thuật điều trị tắc động mạch chi cấp tính do huyết khối, mảnh sùi, dị vật</t>
  </si>
  <si>
    <t>10.0251.0582</t>
  </si>
  <si>
    <t>10.251</t>
  </si>
  <si>
    <t>Phẫu thuật điều trị tắc động mạch chi bán cấp tính</t>
  </si>
  <si>
    <t>10.0258.0582</t>
  </si>
  <si>
    <t>10.258</t>
  </si>
  <si>
    <t>Phẫu thuật bắc cầu động mạch nách – động mạch đùi</t>
  </si>
  <si>
    <t>10.0270.0581</t>
  </si>
  <si>
    <t>10.270</t>
  </si>
  <si>
    <t>Phẫu thuật Hybrid điều trị bệnh mạch máu (phẫu thuật mạch + can thiệp mạch)</t>
  </si>
  <si>
    <t>10.0312.0087</t>
  </si>
  <si>
    <t>10.312</t>
  </si>
  <si>
    <t>Chọc hút và bơm thuốc vào nang thận</t>
  </si>
  <si>
    <t>10.0312.0088</t>
  </si>
  <si>
    <t>10.0313.0104</t>
  </si>
  <si>
    <t>10.313</t>
  </si>
  <si>
    <t>Dẫn lưu đài bể thận qua da</t>
  </si>
  <si>
    <t>Chưa bao gồm sonde.</t>
  </si>
  <si>
    <t>10.0318.0104</t>
  </si>
  <si>
    <t>10.318</t>
  </si>
  <si>
    <t>Dẫn lưu thận qua da dưới hướng dẫn của siêu âm</t>
  </si>
  <si>
    <t>10.0383.0436</t>
  </si>
  <si>
    <t>10.383</t>
  </si>
  <si>
    <t>Đặt ống Stent chữa bí đái do phì đại tiền liệt tuyến</t>
  </si>
  <si>
    <t>10.0603.0465</t>
  </si>
  <si>
    <t>10.603</t>
  </si>
  <si>
    <t>Lấy huyết khối tĩnh mạch cửa</t>
  </si>
  <si>
    <t>10.0604.0465</t>
  </si>
  <si>
    <t>10.604</t>
  </si>
  <si>
    <t>Các loại phẫu thuật phân lưu cửa chủ</t>
  </si>
  <si>
    <t>10.0618.0491</t>
  </si>
  <si>
    <t>10.618</t>
  </si>
  <si>
    <t>Thăm dò kết hợp với tiêm cồn hoặc đốt sóng cao tần hoặc áp lạnh</t>
  </si>
  <si>
    <t>Chưa bao gồm kim đốt sóng cao tần.</t>
  </si>
  <si>
    <t>10.0823.0582</t>
  </si>
  <si>
    <t>10.823</t>
  </si>
  <si>
    <t>Phẫu thuật và điều trị trật khớp quay trụ dưới</t>
  </si>
  <si>
    <t>Chưa bao gồm kim găm, nẹp vít.</t>
  </si>
  <si>
    <t>10.0829.0582</t>
  </si>
  <si>
    <t>10.829</t>
  </si>
  <si>
    <t>Phẫu thuật phương pháp Suave.Kapandji và điều trị viêm khớp quay trụ dưới</t>
  </si>
  <si>
    <t>15.0002.1000</t>
  </si>
  <si>
    <t>15.2</t>
  </si>
  <si>
    <t>Phẫu thuật cấy máy trợ thính đường xương (BAHA)</t>
  </si>
  <si>
    <t>Phẫu thuật loại I (Tai Mũi Họng)</t>
  </si>
  <si>
    <t>Chưa bao gồm máy trợ thính đường xương.</t>
  </si>
  <si>
    <t>18.0580.0064</t>
  </si>
  <si>
    <t>18.580</t>
  </si>
  <si>
    <t>Đốt sóng cao tần điều trị các khối u số hóa xóa nền</t>
  </si>
  <si>
    <t xml:space="preserve"> Chưa bao gồm bộ kim đốt và dây dẫn tín hiệu.</t>
  </si>
  <si>
    <t>27.0065.0541</t>
  </si>
  <si>
    <t>27.65</t>
  </si>
  <si>
    <t>Phẫu thuật nội soi lấy nhân đệm cột sống thắt lưng qua lỗ liên hợp</t>
  </si>
  <si>
    <t>Chưa bao gồm bộ kít dùng trong điều trị thoát vị đĩa đệm cột sống, mũi khoan (mài), miếng ghép đĩa đệm, nẹp, vít.</t>
  </si>
  <si>
    <t>27.0066.0541</t>
  </si>
  <si>
    <t>27.66</t>
  </si>
  <si>
    <t>Phẫu thuật nội soi cắt bản sống giải ép trong hẹp ống sống thắt lưng</t>
  </si>
  <si>
    <t>27.0068.0541</t>
  </si>
  <si>
    <t>27.68</t>
  </si>
  <si>
    <t>Phẫu thuật nội soi lấy đĩa đệm cột sống ngực đường trước trong vẹo cột sống</t>
  </si>
  <si>
    <t>Chưa bao gồm hệ thống bộ kít dùng trong điều trị thoát vị đĩa đệm cột sống, mũi khoan (mài), miếng ghép đĩa đệm, nẹp, vít, xương nhân tạo hoặc sản phẩm thay thế xương.</t>
  </si>
  <si>
    <t>27.0069.0541</t>
  </si>
  <si>
    <t>27.69</t>
  </si>
  <si>
    <t>Phẫu thuật nội soi chỉnh vẹo cột sống ngực</t>
  </si>
  <si>
    <t>27.0070.0541</t>
  </si>
  <si>
    <t>27.70</t>
  </si>
  <si>
    <t>Phẫu thuật nội soi lấy thoát vị đĩa đệm cột sống cổ đường sau</t>
  </si>
  <si>
    <t>Chưa bao gồm mũi khoan (mài).</t>
  </si>
  <si>
    <t>27.0074.0541</t>
  </si>
  <si>
    <t>27.74</t>
  </si>
  <si>
    <t>Phẫu thuật nội soi lấy đĩa đệm cột sống ngực</t>
  </si>
  <si>
    <t>Chưa bao gồm mũi khoan (mài), miếng ghép đĩa đệm, nẹp</t>
  </si>
  <si>
    <t>27.0082.0125</t>
  </si>
  <si>
    <t>27.82</t>
  </si>
  <si>
    <t>Phẫu thuật nội soi cắt - khâu kén khí phổi</t>
  </si>
  <si>
    <t>Chưa bao gồm: máy cắt nối tự động, ghim khâu máy; hoặc Stapler.</t>
  </si>
  <si>
    <t>27.0090.0125</t>
  </si>
  <si>
    <t>27.90</t>
  </si>
  <si>
    <t>Phẫu thuật nội soi cắt u trung thất nhỏ (&lt; 5 cm)</t>
  </si>
  <si>
    <t>27.0091.0412</t>
  </si>
  <si>
    <t>27.91</t>
  </si>
  <si>
    <t>Phẫu thuật nội soi cắt u trung thất lớn (&gt; 5 cm)</t>
  </si>
  <si>
    <t>27.0094.0413</t>
  </si>
  <si>
    <t>27.94</t>
  </si>
  <si>
    <t>Phẫu thuật nội soi cắt một phần thùy phổi, kén - nang phổi</t>
  </si>
  <si>
    <t>27.0095.0413</t>
  </si>
  <si>
    <t>27.95</t>
  </si>
  <si>
    <t>Phẫu thuật nội soi cắt một thùy phổi</t>
  </si>
  <si>
    <t>27.0096.0413</t>
  </si>
  <si>
    <t>27.96</t>
  </si>
  <si>
    <t>Phẫu thuật nội soi cắt một thùy phổi kèm nạo vét hạch</t>
  </si>
  <si>
    <t>27.0097.0413</t>
  </si>
  <si>
    <t>27.97</t>
  </si>
  <si>
    <t>Phẫu thuật nội soi cắt một phổi</t>
  </si>
  <si>
    <t>27.0098.0413</t>
  </si>
  <si>
    <t>27.98</t>
  </si>
  <si>
    <t>Phẫu thuật nội soi cắt một phổi kèm nạo vét hạch</t>
  </si>
  <si>
    <t>27.0099.0413</t>
  </si>
  <si>
    <t>27.99</t>
  </si>
  <si>
    <t>Phẫu thuật nội soi cắt - nối phế quản</t>
  </si>
  <si>
    <t>27.0135.1209</t>
  </si>
  <si>
    <t>27.135</t>
  </si>
  <si>
    <t>Phẫu thuật mở cơ thực quản nội soi ngực phải điều trị bệnh co thắt thực quản lan tỏa</t>
  </si>
  <si>
    <t>Phẫu thuật đặc biệt (Phẫu thuật Nội soi)</t>
  </si>
  <si>
    <t xml:space="preserve">Chưa bao gồm dao hàn mạch, hàn mô. </t>
  </si>
  <si>
    <t>27.0313.1196</t>
  </si>
  <si>
    <t>27.313</t>
  </si>
  <si>
    <t>Phẫu thuật nội soi đặt tấm lưới nhân tạo đường vào hoàn toàn trước phúc mạc (TEP)</t>
  </si>
  <si>
    <t>Phẫu thuật loại I (Nội soi)</t>
  </si>
  <si>
    <t>Chưa bao gồm tấm lưới nhân tạo.</t>
  </si>
  <si>
    <t>27.0314.1196</t>
  </si>
  <si>
    <t>27.314</t>
  </si>
  <si>
    <t>Phẫu thuật nội soi đặt tấm lưới nhân tạo trước phúc mạc đường vào qua ổ bụng (TAPP)</t>
  </si>
  <si>
    <t>27.0315.1196</t>
  </si>
  <si>
    <t>27.315</t>
  </si>
  <si>
    <t>Phẫu thuật nội soi đặt lưới nhân tạo trong ổ bụng</t>
  </si>
  <si>
    <t>27.0354.1196</t>
  </si>
  <si>
    <t>27.354</t>
  </si>
  <si>
    <t>Tán sỏi thận qua da</t>
  </si>
  <si>
    <t>27.0355.1196</t>
  </si>
  <si>
    <t>27.355</t>
  </si>
  <si>
    <t>Nội soi niệu quản ngược dòng bằng ống soi mềm tán sỏi thận bằng laser</t>
  </si>
  <si>
    <t>Chưa bao gồm sonde JJ và rọ lấy sỏi.</t>
  </si>
  <si>
    <t>27.0445.0542</t>
  </si>
  <si>
    <t>27.445</t>
  </si>
  <si>
    <t>Phẫu thuật nội soi đính lại điểm bám gân nhị đầu</t>
  </si>
  <si>
    <t>Chưa bao gồm lưỡi bào (mài), bộ dây bơm nước, đầu đốt điện, tay dao đốt điện, ốc, vít.</t>
  </si>
  <si>
    <t>27.0448.0541</t>
  </si>
  <si>
    <t>27.448</t>
  </si>
  <si>
    <t>Phẫu thuật nội soi khâu chóp xoay</t>
  </si>
  <si>
    <t>27.0451.1196</t>
  </si>
  <si>
    <t>27.451</t>
  </si>
  <si>
    <t>Phẫu thuật nội soi cắt hoạt mạc viêm khớp khuỷu</t>
  </si>
  <si>
    <t>27.0454.1196</t>
  </si>
  <si>
    <t>27.454</t>
  </si>
  <si>
    <t>Phẫu thuật nội soi điều trị viêm mỏm trên lồi cầu ngoài</t>
  </si>
  <si>
    <t>14.49</t>
  </si>
  <si>
    <t>Phẫu thuật cố định IOL thì hai + cắt dịch kính</t>
  </si>
  <si>
    <t>14.42</t>
  </si>
  <si>
    <t>Lấy thể thủy tinh sa, lệch trong bao phối hợp cắt dịch kính có hoặc không cố định IOL</t>
  </si>
  <si>
    <t>14.43</t>
  </si>
  <si>
    <t>Cắt thể thủy tinh, dịch kính có hoặc không cố định IOL</t>
  </si>
  <si>
    <t>01.0023.0097</t>
  </si>
  <si>
    <t>01.0023</t>
  </si>
  <si>
    <t>Thăm dò huyết động theo phương pháp PiCCO</t>
  </si>
  <si>
    <t>Chưa bao gồm bộ theo dõi cung liên tục tim PiCCO (catheter động mạch đùi có đầu nhận cảm biến)</t>
  </si>
  <si>
    <t>01.0247.0118</t>
  </si>
  <si>
    <t>Hạ thân nhiệt chỉ huy</t>
  </si>
  <si>
    <t>Chưa bao gồm: bộ bẫy khí và hệ thống kết nối (bộ dây truyền dịch ICY hoặc chăn hạ  nhiệt)</t>
  </si>
  <si>
    <t>01.0322.0097</t>
  </si>
  <si>
    <t>Khai thông động mạch vành bằng sử dụng thuốc tiêu sợi huyết trong điều trị nhồi máu cơ tim cấp</t>
  </si>
  <si>
    <t>Chưa bao gồm thuốc tiêu sợi huyết</t>
  </si>
  <si>
    <t>01.0346.0097</t>
  </si>
  <si>
    <t>Khai thông mạch não bằng điều trị thuốc tiêu sợi huyết trong nhồi máu não cấp</t>
  </si>
  <si>
    <t>01.0386.0097</t>
  </si>
  <si>
    <t>Khai thông động mạch phổi bằng sử dụng thuốc tiêu sợi huyết trong điều trị tắc mạch phổi cấp</t>
  </si>
  <si>
    <t>01.0191</t>
  </si>
  <si>
    <t>Lọc máu hấp phụ bằng quả lọc resin</t>
  </si>
  <si>
    <t>Chưa bao gồm quả lọc Resin</t>
  </si>
  <si>
    <t>(Ban hành kèm theo Thông tư  13 /2019/TT-BYT ngày 05/7/2019 của Bộ Y tế)</t>
  </si>
  <si>
    <t>Chưa bao gồm đầu cắt, thủy tinh thể nhân tạo.</t>
  </si>
  <si>
    <r>
      <t>Chưa bao gồm:</t>
    </r>
    <r>
      <rPr>
        <sz val="11"/>
        <color indexed="8"/>
        <rFont val="Times"/>
        <family val="1"/>
      </rPr>
      <t xml:space="preserve"> thủy tinh thể nhân tạo, </t>
    </r>
    <r>
      <rPr>
        <sz val="11"/>
        <color indexed="8"/>
        <rFont val="Times"/>
      </rPr>
      <t xml:space="preserve"> đầu cắt dịch kính, đầu laser, dây dẫn sáng.</t>
    </r>
  </si>
  <si>
    <t>Định nhóm máu hệ ABO bằng giấy định nhóm máu để truyền: chế phẩm tiểu cầu hoặc huyết tương</t>
  </si>
  <si>
    <t>1269</t>
  </si>
  <si>
    <t>04C5.1.286</t>
  </si>
  <si>
    <t>Định nhóm máu hệ ABO bằng phương pháp ống nghiệm; trên phiến đá hoặc trên giấy</t>
  </si>
  <si>
    <t>1270</t>
  </si>
  <si>
    <t>04C5.1.347</t>
  </si>
  <si>
    <t>Định nhóm máu hệ ABO bằng thẻ định nhóm máu</t>
  </si>
  <si>
    <t>1271</t>
  </si>
  <si>
    <t>04C5.1.291</t>
  </si>
  <si>
    <t>Định nhóm máu hệ ABO trên thẻ định nhóm máu (đã có sẵn huyết thanh mẫu) để truyền chế phẩm tiểu cầu hoặc huyết tương</t>
  </si>
  <si>
    <t>1272</t>
  </si>
  <si>
    <t>04C5.1.290</t>
  </si>
  <si>
    <t>Định nhóm máu hệ ABO trên thẻ định nhóm máu (đã có sẵn huyết thanh mẫu) để truyền máu toàn phần, khối hồng cầu, bạch cầu</t>
  </si>
  <si>
    <t>1273</t>
  </si>
  <si>
    <t>04C5.1.289</t>
  </si>
  <si>
    <t>Định nhóm máu hệ ABO, Rh(D)  trên máy tự động</t>
  </si>
  <si>
    <t>1274</t>
  </si>
  <si>
    <t>04C5.1.337</t>
  </si>
  <si>
    <t>Định nhóm máu hệ ABO, Rh(D) bằng công nghệ hồng cầu gắn từ</t>
  </si>
  <si>
    <t>1275</t>
  </si>
  <si>
    <t>04C5.1.336</t>
  </si>
  <si>
    <t>Định nhóm máu hệ ABO, Rh(D) bằng phương pháp gelcard/Scangel</t>
  </si>
  <si>
    <t>1276</t>
  </si>
  <si>
    <t>03C3.1.HH101</t>
  </si>
  <si>
    <t>Định nhóm máu hệ Diego (xác định kháng nguyên Diego)</t>
  </si>
  <si>
    <t>1277</t>
  </si>
  <si>
    <t>03C3.1.HH100</t>
  </si>
  <si>
    <r>
      <t>Định nhóm máu hệ MNSs (xác định kháng nguyên Mi</t>
    </r>
    <r>
      <rPr>
        <vertAlign val="superscript"/>
        <sz val="12"/>
        <rFont val="Times New Roman"/>
        <family val="1"/>
      </rPr>
      <t>a</t>
    </r>
    <r>
      <rPr>
        <sz val="12"/>
        <rFont val="Times New Roman"/>
        <family val="1"/>
      </rPr>
      <t>)</t>
    </r>
  </si>
  <si>
    <t>1278</t>
  </si>
  <si>
    <t>03C3.1.HH94</t>
  </si>
  <si>
    <r>
      <t>Định nhóm máu hệ P (xác định kháng nguyên P</t>
    </r>
    <r>
      <rPr>
        <vertAlign val="subscript"/>
        <sz val="12"/>
        <rFont val="Times New Roman"/>
        <family val="1"/>
      </rPr>
      <t>1</t>
    </r>
    <r>
      <rPr>
        <sz val="12"/>
        <rFont val="Times New Roman"/>
        <family val="1"/>
      </rPr>
      <t>)</t>
    </r>
  </si>
  <si>
    <t>1279</t>
  </si>
  <si>
    <t>03C3.1.HH89</t>
  </si>
  <si>
    <t>Định nhóm máu hệ Rh ( D yếu , D từng phần)</t>
  </si>
  <si>
    <t>1280</t>
  </si>
  <si>
    <t>04C5.1.292</t>
  </si>
  <si>
    <t>Định nhóm máu hệ Rh(D) bằng phương pháp ống nghiệm, phiến đá</t>
  </si>
  <si>
    <t>1281</t>
  </si>
  <si>
    <t>03C3.1.HH88</t>
  </si>
  <si>
    <t>Định nhóm máu khó hệ ABO</t>
  </si>
  <si>
    <t>1282</t>
  </si>
  <si>
    <t>Định tính ức chế yếu tố VIIIc/IX</t>
  </si>
  <si>
    <t>1283</t>
  </si>
  <si>
    <t>Định type HLA cho 1 locus (Locus A, hoặc Locus B, hoặc Locus C, hoặc Locus DR, hoặcLocus DQ)  bằng kỹ thuật PCR-SSP</t>
  </si>
  <si>
    <t>1284</t>
  </si>
  <si>
    <t>Định type HLA độ phân giải cao cho 1 locus (A, B, C, DR, DQ, DP) bằng kỹ thuật PCR-SSO</t>
  </si>
  <si>
    <t>1285</t>
  </si>
  <si>
    <t>Đo độ đàn hồi cục máu (ROTEM: Rotation ThromboElastoMetry)  ức chế tiểu cầu (ROTEM-FIBTEM)/ ức chế tiêu sợi huyết (ROTEM-APTEM)/ trung hòa heparin (ROTEM-HEPTEM)</t>
  </si>
  <si>
    <t>1286</t>
  </si>
  <si>
    <t>Đo độ đàn hồi cục máu (ROTEM: Rotation ThromboElastoMetry) nội sinh (ROTEM-INTEM)/ ngoại sinh (ROTEM-EXTEM)</t>
  </si>
  <si>
    <t>1287</t>
  </si>
  <si>
    <t>04C5.1.329</t>
  </si>
  <si>
    <t xml:space="preserve">Đo độ ngưng tập tiểu cầu với  ADP/Collgen </t>
  </si>
  <si>
    <t>Giá cho mỗi chất kích tập.</t>
  </si>
  <si>
    <t>1288</t>
  </si>
  <si>
    <t>04C5.1.330</t>
  </si>
  <si>
    <t>Đo độ ngưng tập tiểu cầu với  Ristocetin/ Epinephrin/ ArachidonicAcide/ thrombin</t>
  </si>
  <si>
    <t>1289</t>
  </si>
  <si>
    <t>Đo độ nhớt (độ quánh) máu toàn phần/huyết tương/ dịch khác (tính cho một loại)</t>
  </si>
  <si>
    <t>1290</t>
  </si>
  <si>
    <t>Giải trình tự gen bằng phương pháp NGS (giá tính cho 01 gen)</t>
  </si>
  <si>
    <t>1291</t>
  </si>
  <si>
    <t>Giải trình tự gen bằng phương pháp Sanger (giá tính cho 01 gen)</t>
  </si>
  <si>
    <t>1292</t>
  </si>
  <si>
    <t>04C5.1.279</t>
  </si>
  <si>
    <t>Hemoglobin Định lượng (bằng máy quang kế)</t>
  </si>
  <si>
    <t>1293</t>
  </si>
  <si>
    <t>Hiệu giá kháng thể miễn dịch (Kỹ thuật Scangel/Gelcard trên máy bán tự động/tự động)</t>
  </si>
  <si>
    <t>1294</t>
  </si>
  <si>
    <t>03C3.1.HH104</t>
  </si>
  <si>
    <t>Hiệu giá kháng thể tự nhiên chống A, B/ Hiệu giá kháng thể bất thường 30-50)</t>
  </si>
  <si>
    <t>1295</t>
  </si>
  <si>
    <t>03C3.1.HH21</t>
  </si>
  <si>
    <t>Hoá mô miễn dịch tuỷ xương (01 marker)</t>
  </si>
  <si>
    <t>1296</t>
  </si>
  <si>
    <t>04C5.1.281</t>
  </si>
  <si>
    <t>Hồng cầu lưới (bằng phương pháp thủ công)</t>
  </si>
  <si>
    <t>1297</t>
  </si>
  <si>
    <t>04C5.1.278</t>
  </si>
  <si>
    <t>Huyết đồ (bằng phương pháp thủ công)</t>
  </si>
  <si>
    <t>1298</t>
  </si>
  <si>
    <t>03C3.1.HH5</t>
  </si>
  <si>
    <t>Huyết đồ (sử dụng máy đếm tự động)</t>
  </si>
  <si>
    <t>1299</t>
  </si>
  <si>
    <t>Huyết đồ bằng hệ thống tự động hoàn toàn (có nhuộm lam)</t>
  </si>
  <si>
    <t>1300</t>
  </si>
  <si>
    <t>03C3.1.HH20</t>
  </si>
  <si>
    <t>Lách đồ</t>
  </si>
  <si>
    <t>1301</t>
  </si>
  <si>
    <t>Lọc bạch cầu trong khối hồng cầu</t>
  </si>
  <si>
    <t>1302</t>
  </si>
  <si>
    <t>Lympho cross match bằng kỹ thuật Flow-cytometry</t>
  </si>
  <si>
    <t>1303</t>
  </si>
  <si>
    <t>03C3.1.HH12</t>
  </si>
  <si>
    <t>Máu lắng (bằng máy tự động)</t>
  </si>
  <si>
    <t>1304</t>
  </si>
  <si>
    <t>04C5.1.283</t>
  </si>
  <si>
    <t>Máu lắng (bằng phương pháp thủ công)</t>
  </si>
  <si>
    <t>1305</t>
  </si>
  <si>
    <t>04C5.1.334</t>
  </si>
  <si>
    <t>Nghiệm pháp Coombs gián tiếp (phương pháp hồng cầu gắn từ trên máy bán tự động)</t>
  </si>
  <si>
    <t>1306</t>
  </si>
  <si>
    <t>04C5.1.332</t>
  </si>
  <si>
    <t xml:space="preserve">Nghiệm pháp Coombs gián tiếp hoặc trực  tiếp (bằng một trong các phương pháp: ống nghiệm, Gelcard/ Scangel); </t>
  </si>
  <si>
    <t>1307</t>
  </si>
  <si>
    <t>04C5.1.333</t>
  </si>
  <si>
    <t>Nghiệm pháp Coombs trực tiếp (phương pháp hồng cầu gắn từ trên máy bán tự động)</t>
  </si>
  <si>
    <t>1308</t>
  </si>
  <si>
    <t>03C3.1.HH27</t>
  </si>
  <si>
    <t>Nghiệm pháp rượu (nghiệm pháp Ethanol)</t>
  </si>
  <si>
    <t>1309</t>
  </si>
  <si>
    <t>Nghiệm pháp sinh Thromboplastin (T.G.T: Thromboplastin Generation Test)</t>
  </si>
  <si>
    <t>1310</t>
  </si>
  <si>
    <t>03C3.1.HH28</t>
  </si>
  <si>
    <t>Nghiệm pháp von-Kaulla</t>
  </si>
  <si>
    <t>1311</t>
  </si>
  <si>
    <t>04C5.1.307</t>
  </si>
  <si>
    <t>Nhuộm Esterase không đặc hiệu</t>
  </si>
  <si>
    <t>1312</t>
  </si>
  <si>
    <t>04C5.1.308</t>
  </si>
  <si>
    <t>Nhuộm Esterase không đặc hiệu có ức chế Naf</t>
  </si>
  <si>
    <t>1313</t>
  </si>
  <si>
    <t>03C3.1.HH4</t>
  </si>
  <si>
    <t>Nhuộm hồng cầu lưới trên máy tự động</t>
  </si>
  <si>
    <t>1314</t>
  </si>
  <si>
    <t>03C3.1.HH13</t>
  </si>
  <si>
    <t>Nhuộm hồng cầu sắt (Nhuộm Perls)</t>
  </si>
  <si>
    <t>1315</t>
  </si>
  <si>
    <t>04C5.1.309</t>
  </si>
  <si>
    <t>Nhuộm Periodic Acide  Schiff (PAS)</t>
  </si>
  <si>
    <t>1316</t>
  </si>
  <si>
    <t>04C5.1.305</t>
  </si>
  <si>
    <t>Nhuộm Peroxydase (MPO)</t>
  </si>
  <si>
    <t>1317</t>
  </si>
  <si>
    <t>03C3.1.HH15</t>
  </si>
  <si>
    <t>Nhuộm Phosphatase acid</t>
  </si>
  <si>
    <t>1318</t>
  </si>
  <si>
    <t>03C3.1.HH14</t>
  </si>
  <si>
    <t>Nhuộm Phosphatase kiềm bạch cầu</t>
  </si>
  <si>
    <t>1319</t>
  </si>
  <si>
    <t>03C3.1.HH19</t>
  </si>
  <si>
    <t>Nhuộm sợi xơ liên võng trong mô tuỷ xương</t>
  </si>
  <si>
    <t>1320</t>
  </si>
  <si>
    <t>03C3.1.HH18</t>
  </si>
  <si>
    <t>Nhuộm sợi xơ trong mô tuỷ xương</t>
  </si>
  <si>
    <t>1321</t>
  </si>
  <si>
    <t>04C5.1.306</t>
  </si>
  <si>
    <t>Nhuộm sudan den</t>
  </si>
  <si>
    <t>1322</t>
  </si>
  <si>
    <t>Nuôi cấy cụm tế bào gốc (colony forming culture)</t>
  </si>
  <si>
    <t>1323</t>
  </si>
  <si>
    <t>OF test (test sàng lọc Thalassemia)</t>
  </si>
  <si>
    <t>1324</t>
  </si>
  <si>
    <t xml:space="preserve">Phân tích dấu ấn/CD/marker miễn dịch máu ngoại vi, hoặc dịch khác bằng kỹ thuật flow cytometry (cho 1 dấu ấn/CD/marker) </t>
  </si>
  <si>
    <t>1325</t>
  </si>
  <si>
    <t xml:space="preserve">Phân tích dấu ấn/CD/marker miễn dịch mẫu tủy xương, hoặc mẫu hạch, hoặc mẫu tổ chức khác bằng kỹ thuật flow cytometry (cho 1 dấu ấn/CD/marker) </t>
  </si>
  <si>
    <t>1326</t>
  </si>
  <si>
    <t>Phản ứng hoà hợp có sử dụng kháng globulin người (Kỹ thuật ống nghiệm)</t>
  </si>
  <si>
    <t>1327</t>
  </si>
  <si>
    <t>Phản ứng hoà hợp có sử dụng kháng globulin người (Kỹ thuật Scangel/ Gelcard trên máy bán tự động/ tự động)</t>
  </si>
  <si>
    <t>1328</t>
  </si>
  <si>
    <t>Phản ứng hòa hợp tiểu cầu (Kỹ thuật pha rắn)</t>
  </si>
  <si>
    <t>1329</t>
  </si>
  <si>
    <r>
      <t>Phản ứng hòa hợp trong môi trường nước muối ở 22</t>
    </r>
    <r>
      <rPr>
        <vertAlign val="superscript"/>
        <sz val="12"/>
        <rFont val="Times New Roman"/>
        <family val="1"/>
      </rPr>
      <t>0</t>
    </r>
    <r>
      <rPr>
        <sz val="12"/>
        <rFont val="Times New Roman"/>
        <family val="1"/>
      </rPr>
      <t>C (Kỹ thuật Scangel/ Gelcard trên máy bán tự động/ tự động)</t>
    </r>
  </si>
  <si>
    <t>1330</t>
  </si>
  <si>
    <t>03C3.1.HH17</t>
  </si>
  <si>
    <r>
      <t>Phản ứng hòa hợp trong môi trường nước muối ở 22</t>
    </r>
    <r>
      <rPr>
        <vertAlign val="superscript"/>
        <sz val="12"/>
        <rFont val="Times New Roman"/>
        <family val="1"/>
      </rPr>
      <t>O</t>
    </r>
    <r>
      <rPr>
        <sz val="12"/>
        <rFont val="Times New Roman"/>
        <family val="1"/>
      </rPr>
      <t>C (kỹ thuật ống nghiệm)</t>
    </r>
  </si>
  <si>
    <t>1331</t>
  </si>
  <si>
    <t>Phát hiện chất ức chế đường đông máu nội sinh không phụ thuộc thời gian và nhiệt độ</t>
  </si>
  <si>
    <t>1332</t>
  </si>
  <si>
    <t>Phát hiện chất ức chế đường đông máu nội sinh phụ thuộc thời gian và nhiệt độ</t>
  </si>
  <si>
    <t>1333</t>
  </si>
  <si>
    <t>Phát hiện đảo đoạn intron22 của gen yếu tố VIII bệnh Hemophilia bằng kỹ thuật longrange PCR</t>
  </si>
  <si>
    <t>1334</t>
  </si>
  <si>
    <t>Phát hiện gen bệnh Thalassemia bằng kỹ thuật PCR-RFLP</t>
  </si>
  <si>
    <t>1335</t>
  </si>
  <si>
    <t>Phát hiện kháng đông đường chung</t>
  </si>
  <si>
    <t>1336</t>
  </si>
  <si>
    <t>Phát hiện kháng đông lupus (LAC/ LA screen: Lupus Anticoagulant screen)</t>
  </si>
  <si>
    <t>1337</t>
  </si>
  <si>
    <t>Phát hiện kháng thể kháng tiểu cầu bằng kỹ thuật Flow-cytometry</t>
  </si>
  <si>
    <t>1338</t>
  </si>
  <si>
    <t>Rửa hồng cầu/tiều cầu bằng máy ly tâm lạnh</t>
  </si>
  <si>
    <t>1339</t>
  </si>
  <si>
    <t>03C3.1.HH102</t>
  </si>
  <si>
    <t>Sàng lọc kháng thể bất thường (kỹ thuật ống nghiệm)</t>
  </si>
  <si>
    <t>1340</t>
  </si>
  <si>
    <t>Sàng lọc kháng thể bất thường (Kỹ thuật Scangel/ Gelcard trên máy bán tự động/ tự động)</t>
  </si>
  <si>
    <t>1341</t>
  </si>
  <si>
    <t>04C5.1.284</t>
  </si>
  <si>
    <t>Sức bền thẩm thấu hồng cầu</t>
  </si>
  <si>
    <t>1342</t>
  </si>
  <si>
    <t>03C3.1.HH106</t>
  </si>
  <si>
    <t>Gạn tế bào máu/ huyết tương điều trị</t>
  </si>
  <si>
    <t>Chưa bao gồm kít tách tế bào máu</t>
  </si>
  <si>
    <t>1343</t>
  </si>
  <si>
    <t>03C3.1.HH11</t>
  </si>
  <si>
    <t>Tập trung bạch cầu</t>
  </si>
  <si>
    <t>1344</t>
  </si>
  <si>
    <t>03C3.1.HH50</t>
  </si>
  <si>
    <t>Test đường + Ham</t>
  </si>
  <si>
    <t>1345</t>
  </si>
  <si>
    <t>04C5.1.282</t>
  </si>
  <si>
    <t>Thể tích khối hồng cầu (Hematocrit)</t>
  </si>
  <si>
    <t>1346</t>
  </si>
  <si>
    <t>04C5.1.297</t>
  </si>
  <si>
    <t xml:space="preserve">Thời gian Howell </t>
  </si>
  <si>
    <t>1347</t>
  </si>
  <si>
    <t>04C5.1.348</t>
  </si>
  <si>
    <t>Thời gian máu chảy (phương pháp Ivy)</t>
  </si>
  <si>
    <t>1348</t>
  </si>
  <si>
    <t>04C5.1.295</t>
  </si>
  <si>
    <t>Thời gian máu chảy/(phương pháp Duke)</t>
  </si>
  <si>
    <t>1349</t>
  </si>
  <si>
    <t>Thời gian máu đông</t>
  </si>
  <si>
    <t>1350</t>
  </si>
  <si>
    <t>03C3.1.HH22</t>
  </si>
  <si>
    <t>Thời gian Prothombin (PT%, PTs, INR)</t>
  </si>
  <si>
    <t>1351</t>
  </si>
  <si>
    <t>04C5.1.301</t>
  </si>
  <si>
    <t>Thời gian Prothrombin (PT,TQ) bằng  thủ công</t>
  </si>
  <si>
    <t>1352</t>
  </si>
  <si>
    <t>04C5.1.302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</si>
</sst>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9">
    <numFmt numFmtId="41" formatCode="_(* #,##0_);_(* \(#,##0\);_(* &quot;-&quot;_);_(@_)"/>
    <numFmt numFmtId="43" formatCode="_(* #,##0.00_);_(* \(#,##0.00\);_(* &quot;-&quot;??_);_(@_)"/>
    <numFmt numFmtId="164" formatCode="_-* #,##0\ _₫_-;\-* #,##0\ _₫_-;_-* &quot;-&quot;\ _₫_-;_-@_-"/>
    <numFmt numFmtId="165" formatCode="_-* #,##0.00\ _₫_-;\-* #,##0.00\ _₫_-;_-* &quot;-&quot;??\ _₫_-;_-@_-"/>
    <numFmt numFmtId="166" formatCode="&quot;£&quot;#,##0;\-&quot;£&quot;#,##0"/>
    <numFmt numFmtId="167" formatCode="&quot;£&quot;#,##0;[Red]\-&quot;£&quot;#,##0"/>
    <numFmt numFmtId="168" formatCode="_-&quot;£&quot;* #,##0_-;\-&quot;£&quot;* #,##0_-;_-&quot;£&quot;* &quot;-&quot;_-;_-@_-"/>
    <numFmt numFmtId="169" formatCode="_-* #,##0_-;\-* #,##0_-;_-* &quot;-&quot;_-;_-@_-"/>
    <numFmt numFmtId="170" formatCode="_-&quot;£&quot;* #,##0.00_-;\-&quot;£&quot;* #,##0.00_-;_-&quot;£&quot;* &quot;-&quot;??_-;_-@_-"/>
    <numFmt numFmtId="171" formatCode="_-* #,##0.00_-;\-* #,##0.00_-;_-* &quot;-&quot;??_-;_-@_-"/>
    <numFmt numFmtId="174" formatCode="_(* #,##0_);_(* \(#,##0\);_(* &quot;-&quot;??_);_(@_)"/>
    <numFmt numFmtId="175" formatCode="#,##0.0"/>
    <numFmt numFmtId="176" formatCode="#,##0.0;[Red]#,##0.0"/>
    <numFmt numFmtId="177" formatCode="&quot;\&quot;#,##0.00;[Red]&quot;\&quot;&quot;\&quot;&quot;\&quot;&quot;\&quot;&quot;\&quot;&quot;\&quot;\-#,##0.00"/>
    <numFmt numFmtId="178" formatCode="&quot;\&quot;#,##0;[Red]&quot;\&quot;&quot;\&quot;\-#,##0"/>
    <numFmt numFmtId="179" formatCode="_ * #,##0.00_ ;_ * \-#,##0.00_ ;_ * &quot;-&quot;??_ ;_ @_ "/>
    <numFmt numFmtId="180" formatCode="_ &quot;£&quot;\ * #,##0_ ;_ &quot;£&quot;\ * \-#,##0_ ;_ &quot;£&quot;\ * &quot;-&quot;_ ;_ @_ "/>
    <numFmt numFmtId="181" formatCode="_-* #,##0.00\ _€_-;\-* #,##0.00\ _€_-;_-* &quot;-&quot;??\ _€_-;_-@_-"/>
    <numFmt numFmtId="182" formatCode="_-* #,##0\ _€_-;\-* #,##0\ _€_-;_-* &quot;-&quot;\ _€_-;_-@_-"/>
    <numFmt numFmtId="183" formatCode="0.000000"/>
    <numFmt numFmtId="184" formatCode="_(* #,##0.0000_);_(* \(#,##0.0000\);_(* &quot;-&quot;??_);_(@_)"/>
    <numFmt numFmtId="185" formatCode="&quot;SFr.&quot;\ #,##0.00;[Red]&quot;SFr.&quot;\ \-#,##0.00"/>
    <numFmt numFmtId="186" formatCode="&quot;\&quot;#,##0.00;[Red]&quot;\&quot;\-#,##0.00"/>
    <numFmt numFmtId="187" formatCode="_ &quot;SFr.&quot;\ * #,##0_ ;_ &quot;SFr.&quot;\ * \-#,##0_ ;_ &quot;SFr.&quot;\ * &quot;-&quot;_ ;_ @_ "/>
    <numFmt numFmtId="188" formatCode="_ * #,##0_ ;_ * \-#,##0_ ;_ * &quot;-&quot;_ ;_ @_ "/>
    <numFmt numFmtId="189" formatCode="#,##0.0_);\(#,##0.0\)"/>
    <numFmt numFmtId="190" formatCode="0.0%;[Red]\(0.0%\)"/>
    <numFmt numFmtId="191" formatCode="_ * #,##0.00_)&quot;£&quot;_ ;_ * \(#,##0.00\)&quot;£&quot;_ ;_ * &quot;-&quot;??_)&quot;£&quot;_ ;_ @_ "/>
    <numFmt numFmtId="192" formatCode="0.0%;\(0.0%\)"/>
    <numFmt numFmtId="193" formatCode="_-* #,##0.00\ &quot;F&quot;_-;\-* #,##0.00\ &quot;F&quot;_-;_-* &quot;-&quot;??\ &quot;F&quot;_-;_-@_-"/>
    <numFmt numFmtId="194" formatCode="0.000_)"/>
    <numFmt numFmtId="195" formatCode="#,##0;\(#,##0\)"/>
    <numFmt numFmtId="196" formatCode="\$#,##0\ ;\(\$#,##0\)"/>
    <numFmt numFmtId="197" formatCode="\t0.00%"/>
    <numFmt numFmtId="198" formatCode="\U\S\$#,##0.00;\(\U\S\$#,##0.00\)"/>
    <numFmt numFmtId="199" formatCode="_-* #,##0\ _D_M_-;\-* #,##0\ _D_M_-;_-* &quot;-&quot;\ _D_M_-;_-@_-"/>
    <numFmt numFmtId="200" formatCode="_-* #,##0.00\ _D_M_-;\-* #,##0.00\ _D_M_-;_-* &quot;-&quot;??\ _D_M_-;_-@_-"/>
    <numFmt numFmtId="201" formatCode="\t#\ ??/??"/>
    <numFmt numFmtId="202" formatCode="_([$€-2]* #,##0.00_);_([$€-2]* \(#,##0.00\);_([$€-2]* &quot;-&quot;??_)"/>
    <numFmt numFmtId="203" formatCode="0."/>
    <numFmt numFmtId="204" formatCode="_(* #,##0.000000_);_(* \(#,##0.000000\);_(* &quot;-&quot;??_);_(@_)"/>
    <numFmt numFmtId="205" formatCode=";;;"/>
    <numFmt numFmtId="206" formatCode="mmm"/>
    <numFmt numFmtId="207" formatCode="mmm\ &quot;D&quot;"/>
    <numFmt numFmtId="208" formatCode="&quot;D&quot;&quot;D&quot;&quot;D&quot;__\ mmm__\ &quot;D&quot;__"/>
    <numFmt numFmtId="209" formatCode="&quot;R&quot;\ #,##0.00;&quot;R&quot;\ \-#,##0.00"/>
    <numFmt numFmtId="210" formatCode="&quot;D&quot;&quot;D&quot;&quot;D&quot;\ mmm\ &quot;D&quot;__"/>
    <numFmt numFmtId="211" formatCode="#,##0\ &quot;£&quot;_);[Red]\(#,##0\ &quot;£&quot;\)"/>
    <numFmt numFmtId="212" formatCode="&quot;£&quot;###,0&quot;.&quot;00_);[Red]\(&quot;£&quot;###,0&quot;.&quot;00\)"/>
    <numFmt numFmtId="213" formatCode="m/d"/>
    <numFmt numFmtId="214" formatCode="&quot;ß&quot;#,##0;\-&quot;&quot;&quot;ß&quot;&quot;&quot;#,##0"/>
    <numFmt numFmtId="215" formatCode="*x"/>
    <numFmt numFmtId="216" formatCode="#,##0.000_);\(#,##0.000\)"/>
    <numFmt numFmtId="217" formatCode="#,##0.00\ &quot;F&quot;;[Red]\-#,##0.00\ &quot;F&quot;"/>
    <numFmt numFmtId="218" formatCode="&quot;\&quot;#,##0;[Red]\-&quot;\&quot;#,##0"/>
    <numFmt numFmtId="219" formatCode="#,##0\ &quot;F&quot;;\-#,##0\ &quot;F&quot;"/>
    <numFmt numFmtId="220" formatCode="#,##0\ &quot;F&quot;;[Red]\-#,##0\ &quot;F&quot;"/>
    <numFmt numFmtId="221" formatCode="_-* #,##0\ &quot;F&quot;_-;\-* #,##0\ &quot;F&quot;_-;_-* &quot;-&quot;\ &quot;F&quot;_-;_-@_-"/>
    <numFmt numFmtId="222" formatCode="0000"/>
    <numFmt numFmtId="223" formatCode="00"/>
    <numFmt numFmtId="224" formatCode="000"/>
    <numFmt numFmtId="225" formatCode="#,##0.00\ &quot;F&quot;;\-#,##0.00\ &quot;F&quot;"/>
    <numFmt numFmtId="226" formatCode="_-* #,##0\ &quot;DM&quot;_-;\-* #,##0\ &quot;DM&quot;_-;_-* &quot;-&quot;\ &quot;DM&quot;_-;_-@_-"/>
    <numFmt numFmtId="227" formatCode="_-* #,##0.00\ &quot;DM&quot;_-;\-* #,##0.00\ &quot;DM&quot;_-;_-* &quot;-&quot;??\ &quot;DM&quot;_-;_-@_-"/>
    <numFmt numFmtId="228" formatCode="_ &quot;\&quot;* #,##0_ ;_ &quot;\&quot;* \-#,##0_ ;_ &quot;\&quot;* &quot;-&quot;_ ;_ @_ "/>
    <numFmt numFmtId="229" formatCode="_ &quot;\&quot;* #,##0.00_ ;_ &quot;\&quot;* \-#,##0.00_ ;_ &quot;\&quot;* &quot;-&quot;??_ ;_ @_ "/>
    <numFmt numFmtId="230" formatCode="&quot;\&quot;#,##0;[Red]&quot;\&quot;\-#,##0"/>
    <numFmt numFmtId="231" formatCode="_-* #,##0\ _₫_-;\-* #,##0\ _₫_-;_-* &quot;-&quot;??\ _₫_-;_-@_-"/>
    <numFmt numFmtId="232" formatCode="#,##0;[Red]#,##0"/>
  </numFmts>
  <fonts count="193">
    <font>
      <sz val="11"/>
      <color indexed="8"/>
      <name val="Times New Roman"/>
      <family val="2"/>
    </font>
    <font>
      <sz val="11"/>
      <color indexed="8"/>
      <name val="Times New Roman"/>
      <family val="2"/>
    </font>
    <font>
      <b/>
      <sz val="12"/>
      <name val="Times New Roman"/>
      <family val="1"/>
    </font>
    <font>
      <sz val="10"/>
      <name val="Times New Roman"/>
      <family val="1"/>
    </font>
    <font>
      <b/>
      <sz val="10"/>
      <name val="Times New Roman"/>
      <family val="1"/>
    </font>
    <font>
      <b/>
      <sz val="14"/>
      <name val="Times New Roman"/>
      <family val="1"/>
    </font>
    <font>
      <i/>
      <sz val="12"/>
      <name val="Times New Roman"/>
      <family val="1"/>
    </font>
    <font>
      <sz val="10"/>
      <color indexed="8"/>
      <name val="Arial"/>
      <family val="2"/>
    </font>
    <font>
      <sz val="14"/>
      <name val="Times New Roman"/>
      <family val="1"/>
    </font>
    <font>
      <b/>
      <sz val="16"/>
      <name val="Times New Roman"/>
      <family val="1"/>
    </font>
    <font>
      <sz val="8"/>
      <name val="Times New Roman"/>
      <family val="1"/>
    </font>
    <font>
      <sz val="12"/>
      <name val="Times New Roman"/>
      <family val="1"/>
    </font>
    <font>
      <b/>
      <sz val="13"/>
      <name val="Times New Roman"/>
      <family val="1"/>
    </font>
    <font>
      <sz val="13"/>
      <name val="Times New Roman"/>
      <family val="1"/>
    </font>
    <font>
      <sz val="10"/>
      <name val="Arial"/>
      <family val="2"/>
    </font>
    <font>
      <sz val="11"/>
      <color indexed="8"/>
      <name val="Calibri"/>
      <family val="2"/>
    </font>
    <font>
      <sz val="12"/>
      <color indexed="8"/>
      <name val="Times New Roman"/>
      <family val="1"/>
    </font>
    <font>
      <sz val="11"/>
      <color indexed="8"/>
      <name val="Times New Roman"/>
      <family val="2"/>
    </font>
    <font>
      <b/>
      <sz val="10"/>
      <name val="Arial"/>
      <family val="2"/>
    </font>
    <font>
      <sz val="11"/>
      <color indexed="8"/>
      <name val="Arial"/>
      <family val="2"/>
    </font>
    <font>
      <sz val="12"/>
      <name val=".VnTime"/>
      <family val="2"/>
    </font>
    <font>
      <sz val="12"/>
      <name val="Arial"/>
      <family val="2"/>
    </font>
    <font>
      <b/>
      <sz val="12"/>
      <name val=".VnTime"/>
      <family val="2"/>
    </font>
    <font>
      <sz val="12"/>
      <name val="Times New Roman"/>
      <family val="1"/>
      <charset val="163"/>
    </font>
    <font>
      <sz val="11"/>
      <color indexed="8"/>
      <name val="VNI-Times"/>
      <family val="2"/>
    </font>
    <font>
      <sz val="12"/>
      <name val="VNI-Times"/>
    </font>
    <font>
      <sz val="12"/>
      <name val="VNtimes new roman"/>
      <family val="2"/>
    </font>
    <font>
      <sz val="10"/>
      <name val="Helv"/>
      <family val="2"/>
    </font>
    <font>
      <sz val="10"/>
      <name val="?? ??"/>
      <family val="1"/>
      <charset val="136"/>
    </font>
    <font>
      <sz val="10"/>
      <name val=".VnArial"/>
      <family val="2"/>
    </font>
    <font>
      <sz val="16"/>
      <name val="AngsanaUPC"/>
      <family val="3"/>
    </font>
    <font>
      <sz val="12"/>
      <name val="????"/>
      <family val="1"/>
      <charset val="136"/>
    </font>
    <font>
      <sz val="12"/>
      <name val="Courier"/>
      <family val="3"/>
    </font>
    <font>
      <sz val="12"/>
      <name val="???"/>
      <family val="1"/>
      <charset val="129"/>
    </font>
    <font>
      <sz val="12"/>
      <name val="|??¢¥¢¬¨Ï"/>
      <family val="1"/>
      <charset val="129"/>
    </font>
    <font>
      <sz val="10"/>
      <name val="VNI-Times"/>
    </font>
    <font>
      <sz val="10"/>
      <name val="MS Sans Serif"/>
      <family val="2"/>
    </font>
    <font>
      <sz val="12"/>
      <name val="VNTime"/>
      <family val="2"/>
    </font>
    <font>
      <sz val="10"/>
      <name val=".VnTime"/>
      <family val="2"/>
    </font>
    <font>
      <sz val="12"/>
      <name val="VNTime"/>
    </font>
    <font>
      <sz val="10"/>
      <name val="Arial"/>
      <family val="2"/>
      <charset val="163"/>
    </font>
    <font>
      <sz val="10"/>
      <name val="VnTime"/>
    </font>
    <font>
      <sz val="14"/>
      <name val="Terminal"/>
      <family val="3"/>
      <charset val="128"/>
    </font>
    <font>
      <sz val="14"/>
      <name val="lr ¾©"/>
      <family val="1"/>
      <charset val="128"/>
    </font>
    <font>
      <b/>
      <u/>
      <sz val="14"/>
      <color indexed="8"/>
      <name val=".VnBook-AntiquaH"/>
      <family val="2"/>
    </font>
    <font>
      <sz val="10"/>
      <name val="VnTimes"/>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1"/>
      <color indexed="9"/>
      <name val="Arial"/>
      <family val="2"/>
    </font>
    <font>
      <sz val="12"/>
      <name val="¹UAAA¼"/>
      <family val="3"/>
      <charset val="129"/>
    </font>
    <font>
      <sz val="12"/>
      <name val="¹ÙÅÁÃ¼"/>
      <family val="1"/>
      <charset val="129"/>
    </font>
    <font>
      <sz val="12"/>
      <name val="¹ÙÅÁÃ¼"/>
      <charset val="129"/>
    </font>
    <font>
      <sz val="11"/>
      <color indexed="20"/>
      <name val="Arial"/>
      <family val="2"/>
    </font>
    <font>
      <sz val="12"/>
      <name val="Tms Rmn"/>
    </font>
    <font>
      <sz val="12"/>
      <name val="Helv"/>
      <family val="2"/>
    </font>
    <font>
      <sz val="10"/>
      <name val="Helv"/>
    </font>
    <font>
      <b/>
      <sz val="11"/>
      <color indexed="52"/>
      <name val="Arial"/>
      <family val="2"/>
    </font>
    <font>
      <b/>
      <sz val="10"/>
      <name val="Helv"/>
    </font>
    <font>
      <b/>
      <sz val="11"/>
      <color indexed="9"/>
      <name val="Arial"/>
      <family val="2"/>
    </font>
    <font>
      <sz val="10"/>
      <name val="VNI-Aptima"/>
    </font>
    <font>
      <sz val="11"/>
      <name val="Tms Rmn"/>
    </font>
    <font>
      <sz val="10"/>
      <name val="MS Serif"/>
      <family val="1"/>
    </font>
    <font>
      <sz val="10"/>
      <name val="Courier"/>
      <family val="3"/>
    </font>
    <font>
      <b/>
      <sz val="11"/>
      <color indexed="8"/>
      <name val="VNI-Times"/>
    </font>
    <font>
      <sz val="10"/>
      <color indexed="16"/>
      <name val="MS Serif"/>
      <family val="1"/>
    </font>
    <font>
      <sz val="8"/>
      <name val="Verdana"/>
      <family val="2"/>
    </font>
    <font>
      <i/>
      <sz val="11"/>
      <color indexed="23"/>
      <name val="Arial"/>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1"/>
      <color indexed="17"/>
      <name val="Arial"/>
      <family val="2"/>
    </font>
    <font>
      <sz val="8"/>
      <name val="Arial"/>
      <family val="2"/>
    </font>
    <font>
      <b/>
      <sz val="12"/>
      <name val=".VnBook-AntiquaH"/>
      <family val="2"/>
    </font>
    <font>
      <b/>
      <sz val="12"/>
      <color indexed="9"/>
      <name val="Tms Rmn"/>
    </font>
    <font>
      <b/>
      <sz val="12"/>
      <name val="Helv"/>
    </font>
    <font>
      <b/>
      <sz val="12"/>
      <name val="Arial"/>
      <family val="2"/>
    </font>
    <font>
      <b/>
      <sz val="12"/>
      <name val="Tahoma"/>
      <family val="2"/>
    </font>
    <font>
      <b/>
      <sz val="15"/>
      <color indexed="56"/>
      <name val="Arial"/>
      <family val="2"/>
    </font>
    <font>
      <b/>
      <sz val="13"/>
      <color indexed="56"/>
      <name val="Arial"/>
      <family val="2"/>
    </font>
    <font>
      <b/>
      <sz val="11"/>
      <color indexed="56"/>
      <name val="Arial"/>
      <family val="2"/>
    </font>
    <font>
      <b/>
      <sz val="8"/>
      <name val="MS Sans Serif"/>
      <family val="2"/>
    </font>
    <font>
      <b/>
      <sz val="10"/>
      <name val=".VnTime"/>
      <family val="2"/>
    </font>
    <font>
      <sz val="11"/>
      <name val="Arial"/>
      <family val="2"/>
    </font>
    <font>
      <b/>
      <sz val="14"/>
      <name val=".VnTimeH"/>
      <family val="2"/>
    </font>
    <font>
      <sz val="10"/>
      <name val="Tahoma"/>
      <family val="2"/>
    </font>
    <font>
      <sz val="11"/>
      <color indexed="62"/>
      <name val="Arial"/>
      <family val="2"/>
    </font>
    <font>
      <sz val="11"/>
      <color indexed="52"/>
      <name val="Arial"/>
      <family val="2"/>
    </font>
    <font>
      <b/>
      <sz val="11"/>
      <name val="Helv"/>
    </font>
    <font>
      <sz val="11"/>
      <color indexed="60"/>
      <name val="Arial"/>
      <family val="2"/>
    </font>
    <font>
      <sz val="7"/>
      <name val="Small Fonts"/>
      <family val="2"/>
    </font>
    <font>
      <b/>
      <sz val="12"/>
      <name val="VN-NTime"/>
    </font>
    <font>
      <sz val="12"/>
      <name val="바탕체"/>
      <family val="1"/>
      <charset val="129"/>
    </font>
    <font>
      <sz val="11"/>
      <color indexed="8"/>
      <name val="Arial"/>
      <family val="2"/>
      <charset val="163"/>
    </font>
    <font>
      <sz val="11"/>
      <name val="Arial MT"/>
    </font>
    <font>
      <sz val="11"/>
      <name val="–¾’©"/>
      <family val="1"/>
      <charset val="128"/>
    </font>
    <font>
      <b/>
      <sz val="11"/>
      <name val="Arial"/>
      <family val="2"/>
    </font>
    <font>
      <b/>
      <sz val="11"/>
      <color indexed="63"/>
      <name val="Arial"/>
      <family val="2"/>
    </font>
    <font>
      <sz val="10"/>
      <color indexed="9"/>
      <name val="Arial"/>
      <family val="2"/>
    </font>
    <font>
      <b/>
      <sz val="10"/>
      <name val="MS Sans Serif"/>
      <family val="2"/>
    </font>
    <font>
      <sz val="8"/>
      <name val="Wingdings"/>
      <charset val="2"/>
    </font>
    <font>
      <sz val="8"/>
      <name val="Helv"/>
    </font>
    <font>
      <b/>
      <sz val="12"/>
      <color indexed="9"/>
      <name val="Arial"/>
      <family val="2"/>
    </font>
    <font>
      <b/>
      <sz val="18"/>
      <color indexed="8"/>
      <name val="Cambria"/>
      <family val="1"/>
    </font>
    <font>
      <sz val="8"/>
      <name val="MS Sans Serif"/>
      <family val="2"/>
    </font>
    <font>
      <b/>
      <sz val="10"/>
      <name val="Tahoma"/>
      <family val="2"/>
    </font>
    <font>
      <b/>
      <sz val="8"/>
      <color indexed="8"/>
      <name val="Helv"/>
    </font>
    <font>
      <sz val="13"/>
      <name val=".VnTime"/>
      <family val="2"/>
    </font>
    <font>
      <sz val="12"/>
      <name val=".VnArial"/>
      <family val="2"/>
    </font>
    <font>
      <b/>
      <sz val="18"/>
      <color indexed="56"/>
      <name val="Times New Roman"/>
      <family val="2"/>
    </font>
    <font>
      <b/>
      <sz val="11"/>
      <name val=".VnTime"/>
      <family val="2"/>
    </font>
    <font>
      <i/>
      <sz val="12"/>
      <name val=".VnTime"/>
      <family val="2"/>
    </font>
    <font>
      <b/>
      <sz val="11"/>
      <color indexed="8"/>
      <name val="Arial"/>
      <family val="2"/>
    </font>
    <font>
      <sz val="10"/>
      <name val="VNtimes new roman"/>
      <family val="2"/>
    </font>
    <font>
      <b/>
      <sz val="8"/>
      <name val="VN Helvetica"/>
    </font>
    <font>
      <b/>
      <sz val="10"/>
      <name val="VN AvantGBook"/>
    </font>
    <font>
      <b/>
      <sz val="16"/>
      <name val=".VnTime"/>
      <family val="2"/>
    </font>
    <font>
      <sz val="9"/>
      <name val=".VnTime"/>
      <family val="2"/>
    </font>
    <font>
      <sz val="11"/>
      <color indexed="10"/>
      <name val="Arial"/>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3"/>
      <charset val="136"/>
    </font>
    <font>
      <sz val="10"/>
      <name val="굴림체"/>
      <family val="3"/>
      <charset val="129"/>
    </font>
    <font>
      <sz val="9"/>
      <name val="Arial"/>
      <family val="2"/>
    </font>
    <font>
      <sz val="11"/>
      <name val="ＭＳ Ｐゴシック"/>
      <family val="3"/>
      <charset val="128"/>
    </font>
    <font>
      <sz val="9"/>
      <name val="ＭＳ Ｐゴシック"/>
      <family val="3"/>
      <charset val="128"/>
    </font>
    <font>
      <u/>
      <sz val="12"/>
      <color indexed="12"/>
      <name val="Times New Roman"/>
      <family val="1"/>
    </font>
    <font>
      <u/>
      <sz val="12"/>
      <color indexed="36"/>
      <name val="Times New Roman"/>
      <family val="1"/>
    </font>
    <font>
      <sz val="14"/>
      <color indexed="8"/>
      <name val="Calibri"/>
      <family val="2"/>
    </font>
    <font>
      <sz val="12"/>
      <color indexed="8"/>
      <name val="Times New Roman"/>
      <family val="2"/>
    </font>
    <font>
      <sz val="11"/>
      <name val="Calibri"/>
      <family val="2"/>
    </font>
    <font>
      <sz val="11"/>
      <color indexed="8"/>
      <name val="Calibri"/>
      <family val="2"/>
      <charset val="163"/>
    </font>
    <font>
      <sz val="12"/>
      <color indexed="8"/>
      <name val="Calibri"/>
      <family val="2"/>
    </font>
    <font>
      <sz val="11"/>
      <color indexed="8"/>
      <name val="Times New Roman"/>
      <family val="1"/>
    </font>
    <font>
      <sz val="11"/>
      <name val="VNI-Times"/>
    </font>
    <font>
      <i/>
      <sz val="13"/>
      <name val="Times New Roman"/>
      <family val="1"/>
    </font>
    <font>
      <i/>
      <sz val="14"/>
      <name val="Times New Roman"/>
      <family val="1"/>
    </font>
    <font>
      <b/>
      <sz val="11"/>
      <name val="Times New Roman"/>
      <family val="1"/>
    </font>
    <font>
      <sz val="11"/>
      <name val="Times New Roman"/>
      <family val="1"/>
    </font>
    <font>
      <sz val="9"/>
      <name val="Times New Roman"/>
      <family val="1"/>
    </font>
    <font>
      <b/>
      <u/>
      <sz val="12"/>
      <name val="Times New Roman"/>
      <family val="1"/>
    </font>
    <font>
      <b/>
      <sz val="12"/>
      <name val="Times New Roman"/>
      <family val="1"/>
      <charset val="163"/>
    </font>
    <font>
      <vertAlign val="subscript"/>
      <sz val="12"/>
      <name val="Times New Roman"/>
      <family val="1"/>
    </font>
    <font>
      <vertAlign val="superscript"/>
      <sz val="12"/>
      <name val="Times New Roman"/>
      <family val="1"/>
    </font>
    <font>
      <vertAlign val="superscript"/>
      <sz val="10"/>
      <name val="Times New Roman"/>
      <family val="1"/>
    </font>
    <font>
      <sz val="16"/>
      <name val="Times New Roman"/>
      <family val="1"/>
    </font>
    <font>
      <sz val="16"/>
      <name val="Arial"/>
      <family val="2"/>
    </font>
    <font>
      <sz val="12"/>
      <color indexed="10"/>
      <name val="Times New Roman"/>
      <family val="1"/>
    </font>
    <font>
      <sz val="12"/>
      <color indexed="10"/>
      <name val="Times New Roman"/>
      <family val="1"/>
    </font>
    <font>
      <b/>
      <sz val="9"/>
      <color indexed="8"/>
      <name val="Tahoma"/>
      <family val="2"/>
    </font>
    <font>
      <sz val="9"/>
      <color indexed="8"/>
      <name val="Tahoma"/>
      <family val="2"/>
    </font>
    <font>
      <sz val="11"/>
      <color indexed="8"/>
      <name val="Times"/>
      <family val="1"/>
    </font>
    <font>
      <sz val="11"/>
      <color indexed="8"/>
      <name val="Times"/>
    </font>
    <font>
      <sz val="11"/>
      <color indexed="8"/>
      <name val="Times New Roman"/>
      <family val="2"/>
    </font>
    <font>
      <sz val="11"/>
      <color indexed="9"/>
      <name val="Times New Roman"/>
      <family val="2"/>
    </font>
    <font>
      <sz val="11"/>
      <color indexed="20"/>
      <name val="Times New Roman"/>
      <family val="2"/>
    </font>
    <font>
      <b/>
      <sz val="11"/>
      <color indexed="52"/>
      <name val="Times New Roman"/>
      <family val="2"/>
    </font>
    <font>
      <b/>
      <sz val="11"/>
      <color indexed="9"/>
      <name val="Times New Roman"/>
      <family val="2"/>
    </font>
    <font>
      <sz val="12"/>
      <color indexed="8"/>
      <name val="Calibri"/>
      <family val="2"/>
    </font>
    <font>
      <sz val="11"/>
      <color indexed="8"/>
      <name val="Times New Roman"/>
      <family val="1"/>
    </font>
    <font>
      <sz val="11"/>
      <color indexed="8"/>
      <name val="Calibri"/>
      <family val="2"/>
    </font>
    <font>
      <i/>
      <sz val="11"/>
      <color indexed="23"/>
      <name val="Times New Roman"/>
      <family val="2"/>
    </font>
    <font>
      <sz val="11"/>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1"/>
      <color indexed="62"/>
      <name val="Times New Roman"/>
      <family val="2"/>
    </font>
    <font>
      <sz val="11"/>
      <color indexed="52"/>
      <name val="Times New Roman"/>
      <family val="2"/>
    </font>
    <font>
      <sz val="11"/>
      <color indexed="60"/>
      <name val="Times New Roman"/>
      <family val="2"/>
    </font>
    <font>
      <sz val="10"/>
      <color indexed="8"/>
      <name val="Arial"/>
      <family val="2"/>
    </font>
    <font>
      <sz val="10"/>
      <color indexed="8"/>
      <name val="Times New Roman"/>
      <family val="1"/>
    </font>
    <font>
      <sz val="11"/>
      <color indexed="8"/>
      <name val="VNI-Times"/>
      <family val="2"/>
    </font>
    <font>
      <b/>
      <sz val="11"/>
      <color indexed="63"/>
      <name val="Times New Roman"/>
      <family val="2"/>
    </font>
    <font>
      <b/>
      <sz val="18"/>
      <color indexed="56"/>
      <name val="Cambria"/>
      <family val="2"/>
    </font>
    <font>
      <b/>
      <sz val="11"/>
      <color indexed="8"/>
      <name val="Times New Roman"/>
      <family val="2"/>
    </font>
    <font>
      <sz val="11"/>
      <color indexed="10"/>
      <name val="Times New Roman"/>
      <family val="2"/>
    </font>
    <font>
      <b/>
      <sz val="12"/>
      <color indexed="10"/>
      <name val="Times New Roman"/>
      <family val="1"/>
    </font>
    <font>
      <sz val="12"/>
      <color indexed="10"/>
      <name val="Times New Roman"/>
      <family val="1"/>
    </font>
    <font>
      <b/>
      <sz val="12"/>
      <color indexed="8"/>
      <name val="Times New Roman"/>
      <family val="1"/>
    </font>
    <font>
      <b/>
      <sz val="14"/>
      <color indexed="8"/>
      <name val="Times New Roman"/>
      <family val="1"/>
    </font>
    <font>
      <i/>
      <sz val="12"/>
      <color indexed="8"/>
      <name val="Times New Roman"/>
      <family val="1"/>
    </font>
    <font>
      <b/>
      <sz val="12"/>
      <color indexed="8"/>
      <name val="Times"/>
    </font>
    <font>
      <sz val="12"/>
      <color indexed="8"/>
      <name val="Times"/>
    </font>
    <font>
      <sz val="12"/>
      <color indexed="8"/>
      <name val="Times"/>
      <family val="1"/>
    </font>
    <font>
      <sz val="12"/>
      <color indexed="8"/>
      <name val="Times New Roman"/>
      <family val="1"/>
    </font>
  </fonts>
  <fills count="41">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43"/>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indexed="63"/>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3"/>
        <bgColor indexed="64"/>
      </patternFill>
    </fill>
  </fills>
  <borders count="36">
    <border>
      <left/>
      <right/>
      <top/>
      <bottom/>
      <diagonal/>
    </border>
    <border>
      <left style="thin">
        <color indexed="64"/>
      </left>
      <right style="thin">
        <color indexed="64"/>
      </right>
      <top style="double">
        <color indexed="64"/>
      </top>
      <bottom style="hair">
        <color indexed="64"/>
      </bottom>
      <diagonal/>
    </border>
    <border>
      <left/>
      <right style="medium">
        <color indexed="0"/>
      </right>
      <top/>
      <bottom/>
      <diagonal/>
    </border>
    <border>
      <left style="thin">
        <color indexed="64"/>
      </left>
      <right style="thin">
        <color indexed="64"/>
      </right>
      <top style="dashed">
        <color indexed="64"/>
      </top>
      <bottom style="dashed">
        <color indexed="64"/>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top/>
      <bottom style="double">
        <color indexed="52"/>
      </bottom>
      <diagonal/>
    </border>
    <border>
      <left style="thin">
        <color indexed="8"/>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hair">
        <color indexed="44"/>
      </bottom>
      <diagonal/>
    </border>
    <border>
      <left/>
      <right/>
      <top style="hair">
        <color indexed="44"/>
      </top>
      <bottom style="hair">
        <color indexed="4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s>
  <cellStyleXfs count="1022">
    <xf numFmtId="0" fontId="0" fillId="0" borderId="0"/>
    <xf numFmtId="168" fontId="25" fillId="0" borderId="0" applyFont="0" applyFill="0" applyBorder="0" applyAlignment="0" applyProtection="0"/>
    <xf numFmtId="174" fontId="26" fillId="0" borderId="1" applyFont="0" applyBorder="0"/>
    <xf numFmtId="177" fontId="14"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Font="0" applyFill="0" applyBorder="0" applyAlignment="0" applyProtection="0"/>
    <xf numFmtId="178" fontId="14" fillId="0" borderId="0" applyFont="0" applyFill="0" applyBorder="0" applyAlignment="0" applyProtection="0"/>
    <xf numFmtId="0" fontId="14" fillId="0" borderId="0" applyNumberFormat="0" applyFill="0" applyBorder="0" applyAlignment="0" applyProtection="0"/>
    <xf numFmtId="179" fontId="29" fillId="0" borderId="0" applyFont="0" applyFill="0" applyBorder="0" applyAlignment="0" applyProtection="0"/>
    <xf numFmtId="168" fontId="30" fillId="0" borderId="0" applyFont="0" applyFill="0" applyBorder="0" applyAlignment="0" applyProtection="0"/>
    <xf numFmtId="170" fontId="30" fillId="0" borderId="0" applyFont="0" applyFill="0" applyBorder="0" applyAlignment="0" applyProtection="0"/>
    <xf numFmtId="0" fontId="30" fillId="0" borderId="0"/>
    <xf numFmtId="169" fontId="31" fillId="0" borderId="0" applyFont="0" applyFill="0" applyBorder="0" applyAlignment="0" applyProtection="0"/>
    <xf numFmtId="171" fontId="31" fillId="0" borderId="0" applyFont="0" applyFill="0" applyBorder="0" applyAlignment="0" applyProtection="0"/>
    <xf numFmtId="167" fontId="32" fillId="0" borderId="0" applyFont="0" applyFill="0" applyBorder="0" applyAlignment="0" applyProtection="0"/>
    <xf numFmtId="0" fontId="33"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4" fillId="0" borderId="0"/>
    <xf numFmtId="0" fontId="14" fillId="0" borderId="0" applyNumberForma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6" fillId="0" borderId="0"/>
    <xf numFmtId="0" fontId="36" fillId="0" borderId="0"/>
    <xf numFmtId="168" fontId="35" fillId="0" borderId="0" applyFont="0" applyFill="0" applyBorder="0" applyAlignment="0" applyProtection="0"/>
    <xf numFmtId="168" fontId="35" fillId="0" borderId="0" applyFont="0" applyFill="0" applyBorder="0" applyAlignment="0" applyProtection="0"/>
    <xf numFmtId="0" fontId="7" fillId="0" borderId="0">
      <alignment vertical="top"/>
    </xf>
    <xf numFmtId="0" fontId="37" fillId="0" borderId="2"/>
    <xf numFmtId="168" fontId="35" fillId="0" borderId="0" applyFont="0" applyFill="0" applyBorder="0" applyAlignment="0" applyProtection="0"/>
    <xf numFmtId="0" fontId="38" fillId="0" borderId="0" applyNumberFormat="0" applyFill="0" applyBorder="0" applyAlignment="0" applyProtection="0"/>
    <xf numFmtId="0" fontId="39" fillId="0" borderId="2"/>
    <xf numFmtId="0" fontId="40" fillId="0" borderId="0"/>
    <xf numFmtId="0" fontId="40" fillId="0" borderId="0"/>
    <xf numFmtId="180" fontId="35" fillId="0" borderId="0" applyFont="0" applyFill="0" applyBorder="0" applyAlignment="0" applyProtection="0"/>
    <xf numFmtId="168" fontId="35"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xf numFmtId="0" fontId="27" fillId="0" borderId="0"/>
    <xf numFmtId="0" fontId="38" fillId="0" borderId="0" applyNumberFormat="0" applyFill="0" applyBorder="0" applyAlignment="0" applyProtection="0"/>
    <xf numFmtId="0" fontId="7" fillId="0" borderId="0">
      <alignment vertical="top"/>
    </xf>
    <xf numFmtId="0" fontId="7" fillId="0" borderId="0">
      <alignment vertical="top"/>
    </xf>
    <xf numFmtId="0" fontId="38" fillId="0" borderId="0" applyNumberFormat="0" applyFill="0" applyBorder="0" applyAlignment="0" applyProtection="0"/>
    <xf numFmtId="168" fontId="35" fillId="0" borderId="0" applyFont="0" applyFill="0" applyBorder="0" applyAlignment="0" applyProtection="0"/>
    <xf numFmtId="0" fontId="36" fillId="0" borderId="0"/>
    <xf numFmtId="0" fontId="38" fillId="0" borderId="0" applyNumberFormat="0" applyFill="0" applyBorder="0" applyAlignment="0" applyProtection="0"/>
    <xf numFmtId="0" fontId="38" fillId="0" borderId="0" applyNumberFormat="0" applyFill="0" applyBorder="0" applyAlignment="0" applyProtection="0"/>
    <xf numFmtId="168" fontId="35" fillId="0" borderId="0" applyFont="0" applyFill="0" applyBorder="0" applyAlignment="0" applyProtection="0"/>
    <xf numFmtId="0" fontId="38" fillId="0" borderId="0" applyNumberFormat="0" applyFill="0" applyBorder="0" applyAlignment="0" applyProtection="0"/>
    <xf numFmtId="0" fontId="27" fillId="0" borderId="0"/>
    <xf numFmtId="0" fontId="36" fillId="0" borderId="0"/>
    <xf numFmtId="168" fontId="35" fillId="0" borderId="0" applyFont="0" applyFill="0" applyBorder="0" applyAlignment="0" applyProtection="0"/>
    <xf numFmtId="168" fontId="25" fillId="0" borderId="0" applyFont="0" applyFill="0" applyBorder="0" applyAlignment="0" applyProtection="0"/>
    <xf numFmtId="171" fontId="2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9" fontId="2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2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0" fontId="35" fillId="0" borderId="0" applyFont="0" applyFill="0" applyBorder="0" applyAlignment="0" applyProtection="0"/>
    <xf numFmtId="169" fontId="2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71" fontId="2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9" fontId="25" fillId="0" borderId="0" applyFont="0" applyFill="0" applyBorder="0" applyAlignment="0" applyProtection="0"/>
    <xf numFmtId="168" fontId="25" fillId="0" borderId="0" applyFont="0" applyFill="0" applyBorder="0" applyAlignment="0" applyProtection="0"/>
    <xf numFmtId="168" fontId="35"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8" fontId="35" fillId="0" borderId="0" applyFont="0" applyFill="0" applyBorder="0" applyAlignment="0" applyProtection="0"/>
    <xf numFmtId="0" fontId="36" fillId="0" borderId="0"/>
    <xf numFmtId="0" fontId="36" fillId="0" borderId="0"/>
    <xf numFmtId="0" fontId="40" fillId="0" borderId="0"/>
    <xf numFmtId="0" fontId="36" fillId="0" borderId="0"/>
    <xf numFmtId="169" fontId="2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8" fontId="25" fillId="0" borderId="0" applyFont="0" applyFill="0" applyBorder="0" applyAlignment="0" applyProtection="0"/>
    <xf numFmtId="171" fontId="25" fillId="0" borderId="0" applyFont="0" applyFill="0" applyBorder="0" applyAlignment="0" applyProtection="0"/>
    <xf numFmtId="0" fontId="7" fillId="0" borderId="0">
      <alignment vertical="top"/>
    </xf>
    <xf numFmtId="168" fontId="35" fillId="0" borderId="0" applyFont="0" applyFill="0" applyBorder="0" applyAlignment="0" applyProtection="0"/>
    <xf numFmtId="0" fontId="38" fillId="0" borderId="0" applyNumberForma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0" fontId="36" fillId="0" borderId="0"/>
    <xf numFmtId="0" fontId="36" fillId="0" borderId="0"/>
    <xf numFmtId="183" fontId="41" fillId="0" borderId="0" applyFont="0" applyFill="0" applyBorder="0" applyAlignment="0" applyProtection="0"/>
    <xf numFmtId="184" fontId="41" fillId="0" borderId="0" applyFont="0" applyFill="0" applyBorder="0" applyAlignment="0" applyProtection="0"/>
    <xf numFmtId="0" fontId="42" fillId="0" borderId="0"/>
    <xf numFmtId="37" fontId="43" fillId="0" borderId="0"/>
    <xf numFmtId="176" fontId="35" fillId="0" borderId="3" applyNumberFormat="0" applyFont="0" applyAlignment="0"/>
    <xf numFmtId="0" fontId="44" fillId="2" borderId="0"/>
    <xf numFmtId="176" fontId="35" fillId="0" borderId="3" applyNumberFormat="0" applyFont="0" applyAlignment="0"/>
    <xf numFmtId="0" fontId="44" fillId="2" borderId="0"/>
    <xf numFmtId="176" fontId="35" fillId="0" borderId="3" applyNumberFormat="0" applyFont="0" applyAlignment="0"/>
    <xf numFmtId="0" fontId="44" fillId="2" borderId="0"/>
    <xf numFmtId="0" fontId="44" fillId="2" borderId="0"/>
    <xf numFmtId="0" fontId="44" fillId="2" borderId="0"/>
    <xf numFmtId="176" fontId="35" fillId="0" borderId="3" applyNumberFormat="0" applyFont="0" applyAlignment="0"/>
    <xf numFmtId="176" fontId="35" fillId="0" borderId="3" applyNumberFormat="0" applyFont="0" applyAlignment="0"/>
    <xf numFmtId="176" fontId="35" fillId="0" borderId="3" applyNumberFormat="0" applyFont="0" applyAlignment="0"/>
    <xf numFmtId="176" fontId="35" fillId="0" borderId="3" applyNumberFormat="0" applyFont="0" applyAlignment="0"/>
    <xf numFmtId="0" fontId="44" fillId="2" borderId="0"/>
    <xf numFmtId="176" fontId="35" fillId="0" borderId="3" applyNumberFormat="0" applyFont="0" applyAlignment="0"/>
    <xf numFmtId="176" fontId="35" fillId="0" borderId="3" applyNumberFormat="0" applyFont="0" applyAlignment="0"/>
    <xf numFmtId="176" fontId="35" fillId="0" borderId="3" applyNumberFormat="0" applyFont="0" applyAlignment="0"/>
    <xf numFmtId="176" fontId="35" fillId="0" borderId="3" applyNumberFormat="0" applyFont="0" applyAlignment="0"/>
    <xf numFmtId="0" fontId="44" fillId="2" borderId="0"/>
    <xf numFmtId="176" fontId="35" fillId="0" borderId="3" applyNumberFormat="0" applyFont="0" applyAlignment="0"/>
    <xf numFmtId="0" fontId="44" fillId="2" borderId="0"/>
    <xf numFmtId="0" fontId="44" fillId="2" borderId="0"/>
    <xf numFmtId="176" fontId="35" fillId="0" borderId="3" applyNumberFormat="0" applyFont="0" applyAlignment="0"/>
    <xf numFmtId="176" fontId="35" fillId="0" borderId="3" applyNumberFormat="0" applyFont="0" applyAlignment="0"/>
    <xf numFmtId="0" fontId="44" fillId="2" borderId="0"/>
    <xf numFmtId="0" fontId="44" fillId="2" borderId="0"/>
    <xf numFmtId="0" fontId="44" fillId="2" borderId="0"/>
    <xf numFmtId="0" fontId="45" fillId="0" borderId="0"/>
    <xf numFmtId="9" fontId="46" fillId="0" borderId="0" applyBorder="0" applyAlignment="0" applyProtection="0"/>
    <xf numFmtId="0" fontId="47" fillId="2" borderId="0"/>
    <xf numFmtId="0" fontId="161"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61"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61"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61"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61"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61"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4" fillId="0" borderId="0"/>
    <xf numFmtId="0" fontId="48" fillId="2" borderId="0"/>
    <xf numFmtId="0" fontId="14" fillId="0" borderId="0"/>
    <xf numFmtId="0" fontId="49" fillId="0" borderId="0">
      <alignment wrapText="1"/>
    </xf>
    <xf numFmtId="0" fontId="161"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6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6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61"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61"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61"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62"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162"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162"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62"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162"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162"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162"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162"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62"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162"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162"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162"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37" fontId="14" fillId="21" borderId="4" applyFill="0" applyBorder="0" applyAlignment="0" applyProtection="0"/>
    <xf numFmtId="185" fontId="40" fillId="0" borderId="0" applyFont="0" applyFill="0" applyBorder="0" applyAlignment="0" applyProtection="0"/>
    <xf numFmtId="0" fontId="51" fillId="0" borderId="0" applyFont="0" applyFill="0" applyBorder="0" applyAlignment="0" applyProtection="0"/>
    <xf numFmtId="186" fontId="52" fillId="0" borderId="0" applyFont="0" applyFill="0" applyBorder="0" applyAlignment="0" applyProtection="0"/>
    <xf numFmtId="187" fontId="40" fillId="0" borderId="0" applyFont="0" applyFill="0" applyBorder="0" applyAlignment="0" applyProtection="0"/>
    <xf numFmtId="0" fontId="51" fillId="0" borderId="0" applyFont="0" applyFill="0" applyBorder="0" applyAlignment="0" applyProtection="0"/>
    <xf numFmtId="187" fontId="40" fillId="0" borderId="0" applyFont="0" applyFill="0" applyBorder="0" applyAlignment="0" applyProtection="0"/>
    <xf numFmtId="0" fontId="10" fillId="0" borderId="0">
      <alignment horizontal="center" wrapText="1"/>
      <protection locked="0"/>
    </xf>
    <xf numFmtId="188" fontId="53" fillId="0" borderId="0" applyFont="0" applyFill="0" applyBorder="0" applyAlignment="0" applyProtection="0"/>
    <xf numFmtId="0" fontId="51" fillId="0" borderId="0" applyFont="0" applyFill="0" applyBorder="0" applyAlignment="0" applyProtection="0"/>
    <xf numFmtId="179" fontId="53" fillId="0" borderId="0" applyFont="0" applyFill="0" applyBorder="0" applyAlignment="0" applyProtection="0"/>
    <xf numFmtId="0" fontId="51" fillId="0" borderId="0" applyFont="0" applyFill="0" applyBorder="0" applyAlignment="0" applyProtection="0"/>
    <xf numFmtId="168" fontId="25" fillId="0" borderId="0" applyFont="0" applyFill="0" applyBorder="0" applyAlignment="0" applyProtection="0"/>
    <xf numFmtId="0" fontId="163"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5" fillId="0" borderId="0" applyNumberFormat="0" applyFill="0" applyBorder="0" applyAlignment="0" applyProtection="0"/>
    <xf numFmtId="0" fontId="51" fillId="0" borderId="0"/>
    <xf numFmtId="0" fontId="3" fillId="0" borderId="0"/>
    <xf numFmtId="0" fontId="51" fillId="0" borderId="0"/>
    <xf numFmtId="37" fontId="56" fillId="0" borderId="0"/>
    <xf numFmtId="0" fontId="40" fillId="0" borderId="0" applyFill="0" applyBorder="0" applyAlignment="0"/>
    <xf numFmtId="189" fontId="57" fillId="0" borderId="0" applyFill="0" applyBorder="0" applyAlignment="0"/>
    <xf numFmtId="184" fontId="57" fillId="0" borderId="0" applyFill="0" applyBorder="0" applyAlignment="0"/>
    <xf numFmtId="190" fontId="57" fillId="0" borderId="0" applyFill="0" applyBorder="0" applyAlignment="0"/>
    <xf numFmtId="191" fontId="40"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164" fillId="22" borderId="5" applyNumberFormat="0" applyAlignment="0" applyProtection="0"/>
    <xf numFmtId="0" fontId="58" fillId="22" borderId="5" applyNumberFormat="0" applyAlignment="0" applyProtection="0"/>
    <xf numFmtId="0" fontId="58" fillId="22" borderId="5" applyNumberFormat="0" applyAlignment="0" applyProtection="0"/>
    <xf numFmtId="0" fontId="59" fillId="0" borderId="0"/>
    <xf numFmtId="193" fontId="35" fillId="0" borderId="0" applyFont="0" applyFill="0" applyBorder="0" applyAlignment="0" applyProtection="0"/>
    <xf numFmtId="0" fontId="165" fillId="23" borderId="6" applyNumberFormat="0" applyAlignment="0" applyProtection="0"/>
    <xf numFmtId="0" fontId="60" fillId="23" borderId="6" applyNumberFormat="0" applyAlignment="0" applyProtection="0"/>
    <xf numFmtId="0" fontId="60" fillId="23" borderId="6" applyNumberFormat="0" applyAlignment="0" applyProtection="0"/>
    <xf numFmtId="1" fontId="61" fillId="0" borderId="7" applyBorder="0"/>
    <xf numFmtId="194" fontId="62" fillId="0" borderId="0"/>
    <xf numFmtId="194" fontId="62" fillId="0" borderId="0"/>
    <xf numFmtId="194" fontId="62" fillId="0" borderId="0"/>
    <xf numFmtId="194" fontId="62" fillId="0" borderId="0"/>
    <xf numFmtId="194" fontId="62" fillId="0" borderId="0"/>
    <xf numFmtId="194" fontId="62" fillId="0" borderId="0"/>
    <xf numFmtId="194" fontId="62" fillId="0" borderId="0"/>
    <xf numFmtId="194" fontId="62" fillId="0" borderId="0"/>
    <xf numFmtId="41" fontId="166" fillId="0" borderId="0" applyFont="0" applyFill="0" applyBorder="0" applyAlignment="0" applyProtection="0"/>
    <xf numFmtId="41" fontId="167" fillId="0" borderId="0" applyFont="0" applyFill="0" applyBorder="0" applyAlignment="0" applyProtection="0"/>
    <xf numFmtId="41" fontId="166" fillId="0" borderId="0" applyFont="0" applyFill="0" applyBorder="0" applyAlignment="0" applyProtection="0"/>
    <xf numFmtId="41" fontId="14" fillId="0" borderId="0" applyFont="0" applyFill="0" applyBorder="0" applyAlignment="0" applyProtection="0"/>
    <xf numFmtId="170" fontId="57" fillId="0" borderId="0" applyFont="0" applyFill="0" applyBorder="0" applyAlignment="0" applyProtection="0"/>
    <xf numFmtId="43" fontId="15" fillId="0" borderId="0" applyFont="0" applyFill="0" applyBorder="0" applyAlignment="0" applyProtection="0"/>
    <xf numFmtId="231" fontId="14"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9" fillId="0" borderId="0" applyFont="0" applyFill="0" applyBorder="0" applyAlignment="0" applyProtection="0"/>
    <xf numFmtId="175"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40"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43" fontId="38" fillId="0" borderId="0" applyFont="0" applyFill="0" applyBorder="0" applyAlignment="0" applyProtection="0"/>
    <xf numFmtId="43" fontId="166" fillId="0" borderId="0" applyFont="0" applyFill="0" applyBorder="0" applyAlignment="0" applyProtection="0"/>
    <xf numFmtId="43" fontId="38" fillId="0" borderId="0" applyFont="0" applyFill="0" applyBorder="0" applyAlignment="0" applyProtection="0"/>
    <xf numFmtId="43" fontId="137" fillId="0" borderId="0" applyFont="0" applyFill="0" applyBorder="0" applyAlignment="0" applyProtection="0"/>
    <xf numFmtId="43" fontId="14" fillId="0" borderId="0" applyFont="0" applyFill="0" applyBorder="0" applyAlignment="0" applyProtection="0"/>
    <xf numFmtId="43" fontId="168" fillId="0" borderId="0" applyFont="0" applyFill="0" applyBorder="0" applyAlignment="0" applyProtection="0"/>
    <xf numFmtId="178" fontId="138" fillId="0" borderId="0" applyFont="0" applyFill="0" applyBorder="0" applyAlignment="0" applyProtection="0"/>
    <xf numFmtId="165" fontId="139" fillId="0" borderId="0" applyFont="0" applyFill="0" applyBorder="0" applyAlignment="0" applyProtection="0"/>
    <xf numFmtId="43" fontId="140" fillId="0" borderId="0" applyFont="0" applyFill="0" applyBorder="0" applyAlignment="0" applyProtection="0"/>
    <xf numFmtId="195" fontId="3" fillId="0" borderId="0"/>
    <xf numFmtId="3" fontId="14" fillId="0" borderId="0" applyFont="0" applyFill="0" applyBorder="0" applyAlignment="0" applyProtection="0"/>
    <xf numFmtId="37" fontId="14" fillId="2" borderId="4" applyFill="0" applyBorder="0" applyAlignment="0" applyProtection="0"/>
    <xf numFmtId="0" fontId="63" fillId="0" borderId="0" applyNumberFormat="0" applyAlignment="0">
      <alignment horizontal="left"/>
    </xf>
    <xf numFmtId="0" fontId="64" fillId="0" borderId="0" applyNumberFormat="0" applyAlignment="0"/>
    <xf numFmtId="189" fontId="57" fillId="0" borderId="0" applyFont="0" applyFill="0" applyBorder="0" applyAlignment="0" applyProtection="0"/>
    <xf numFmtId="196" fontId="14" fillId="0" borderId="0" applyFont="0" applyFill="0" applyBorder="0" applyAlignment="0" applyProtection="0"/>
    <xf numFmtId="197" fontId="14" fillId="0" borderId="0"/>
    <xf numFmtId="0" fontId="18" fillId="2" borderId="0" applyNumberFormat="0" applyFont="0" applyFill="0" applyBorder="0" applyProtection="0">
      <alignment horizontal="left"/>
    </xf>
    <xf numFmtId="0" fontId="14" fillId="0" borderId="0" applyFont="0" applyFill="0" applyBorder="0" applyAlignment="0" applyProtection="0"/>
    <xf numFmtId="14" fontId="7" fillId="0" borderId="0" applyFill="0" applyBorder="0" applyAlignment="0"/>
    <xf numFmtId="0" fontId="21" fillId="0" borderId="0" applyProtection="0"/>
    <xf numFmtId="198" fontId="14" fillId="0" borderId="8">
      <alignment vertical="center"/>
    </xf>
    <xf numFmtId="199" fontId="14" fillId="0" borderId="0" applyFont="0" applyFill="0" applyBorder="0" applyAlignment="0" applyProtection="0"/>
    <xf numFmtId="200" fontId="14" fillId="0" borderId="0" applyFont="0" applyFill="0" applyBorder="0" applyAlignment="0" applyProtection="0"/>
    <xf numFmtId="201" fontId="14" fillId="0" borderId="0"/>
    <xf numFmtId="3" fontId="20" fillId="0" borderId="0" applyFont="0" applyBorder="0" applyAlignment="0"/>
    <xf numFmtId="0" fontId="65"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35" fillId="0" borderId="0"/>
    <xf numFmtId="170" fontId="57" fillId="0" borderId="0" applyFill="0" applyBorder="0" applyAlignment="0"/>
    <xf numFmtId="189" fontId="57"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66" fillId="0" borderId="0" applyNumberFormat="0" applyAlignment="0">
      <alignment horizontal="left"/>
    </xf>
    <xf numFmtId="202" fontId="67" fillId="0" borderId="0" applyFont="0" applyFill="0" applyBorder="0" applyAlignment="0" applyProtection="0"/>
    <xf numFmtId="0" fontId="20" fillId="0" borderId="0"/>
    <xf numFmtId="0" fontId="1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3" fontId="20" fillId="0" borderId="0" applyFont="0" applyBorder="0" applyAlignment="0"/>
    <xf numFmtId="0" fontId="69" fillId="0" borderId="0" applyProtection="0"/>
    <xf numFmtId="0" fontId="70" fillId="0" borderId="0" applyProtection="0"/>
    <xf numFmtId="0" fontId="71" fillId="0" borderId="0" applyProtection="0"/>
    <xf numFmtId="0" fontId="72" fillId="0" borderId="0" applyProtection="0"/>
    <xf numFmtId="0" fontId="73" fillId="0" borderId="0" applyNumberFormat="0" applyFont="0" applyFill="0" applyBorder="0" applyAlignment="0" applyProtection="0"/>
    <xf numFmtId="0" fontId="74" fillId="0" borderId="0" applyProtection="0"/>
    <xf numFmtId="0" fontId="75" fillId="0" borderId="0" applyProtection="0"/>
    <xf numFmtId="2" fontId="14" fillId="0" borderId="0" applyFont="0" applyFill="0" applyBorder="0" applyAlignment="0" applyProtection="0"/>
    <xf numFmtId="0" fontId="170"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38" fontId="77" fillId="21" borderId="0" applyNumberFormat="0" applyBorder="0" applyAlignment="0" applyProtection="0"/>
    <xf numFmtId="0" fontId="78" fillId="0" borderId="0" applyNumberFormat="0" applyFont="0" applyBorder="0" applyAlignment="0">
      <alignment horizontal="left" vertical="center"/>
    </xf>
    <xf numFmtId="0" fontId="79" fillId="26" borderId="0"/>
    <xf numFmtId="0" fontId="80" fillId="0" borderId="0">
      <alignment horizontal="left"/>
    </xf>
    <xf numFmtId="0" fontId="81" fillId="0" borderId="9" applyNumberFormat="0" applyAlignment="0" applyProtection="0">
      <alignment horizontal="left" vertical="center"/>
    </xf>
    <xf numFmtId="0" fontId="81" fillId="0" borderId="10">
      <alignment horizontal="left" vertical="center"/>
    </xf>
    <xf numFmtId="203" fontId="82" fillId="27" borderId="0">
      <alignment horizontal="left" vertical="top"/>
    </xf>
    <xf numFmtId="0" fontId="171"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172"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173" fillId="0" borderId="13" applyNumberFormat="0" applyFill="0" applyAlignment="0" applyProtection="0"/>
    <xf numFmtId="0" fontId="85" fillId="0" borderId="13" applyNumberFormat="0" applyFill="0" applyAlignment="0" applyProtection="0"/>
    <xf numFmtId="0" fontId="85" fillId="0" borderId="13" applyNumberFormat="0" applyFill="0" applyAlignment="0" applyProtection="0"/>
    <xf numFmtId="0" fontId="173"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204" fontId="25" fillId="0" borderId="0">
      <protection locked="0"/>
    </xf>
    <xf numFmtId="204" fontId="25" fillId="0" borderId="0">
      <protection locked="0"/>
    </xf>
    <xf numFmtId="0" fontId="22" fillId="0" borderId="0" applyNumberFormat="0" applyFill="0" applyBorder="0" applyAlignment="0" applyProtection="0">
      <alignment vertical="center"/>
    </xf>
    <xf numFmtId="0" fontId="86" fillId="0" borderId="14">
      <alignment horizontal="center"/>
    </xf>
    <xf numFmtId="0" fontId="86" fillId="0" borderId="0">
      <alignment horizontal="center"/>
    </xf>
    <xf numFmtId="166" fontId="87" fillId="28" borderId="15" applyNumberFormat="0" applyAlignment="0">
      <alignment horizontal="left" vertical="top"/>
    </xf>
    <xf numFmtId="205" fontId="14" fillId="0" borderId="0" applyFont="0" applyFill="0" applyBorder="0" applyAlignment="0" applyProtection="0">
      <alignment vertical="top" wrapText="1"/>
    </xf>
    <xf numFmtId="0" fontId="88" fillId="2" borderId="16" applyNumberFormat="0" applyFont="0" applyBorder="0" applyAlignment="0">
      <alignment vertical="center"/>
    </xf>
    <xf numFmtId="0" fontId="88" fillId="29" borderId="17" applyNumberFormat="0" applyFont="0" applyBorder="0" applyAlignment="0"/>
    <xf numFmtId="49" fontId="89" fillId="0" borderId="15">
      <alignment vertical="center"/>
    </xf>
    <xf numFmtId="169" fontId="35" fillId="0" borderId="0" applyFont="0" applyFill="0" applyBorder="0" applyAlignment="0" applyProtection="0"/>
    <xf numFmtId="0" fontId="90" fillId="27" borderId="0">
      <alignment horizontal="left" wrapText="1" indent="2"/>
    </xf>
    <xf numFmtId="0" fontId="174" fillId="8" borderId="5" applyNumberFormat="0" applyAlignment="0" applyProtection="0"/>
    <xf numFmtId="10" fontId="77" fillId="21" borderId="15" applyNumberFormat="0" applyBorder="0" applyAlignment="0" applyProtection="0"/>
    <xf numFmtId="0" fontId="91" fillId="8" borderId="5" applyNumberFormat="0" applyAlignment="0" applyProtection="0"/>
    <xf numFmtId="0" fontId="91" fillId="8" borderId="5" applyNumberFormat="0" applyAlignment="0" applyProtection="0"/>
    <xf numFmtId="206" fontId="35" fillId="30" borderId="0"/>
    <xf numFmtId="195" fontId="40" fillId="2" borderId="17" applyFill="0" applyBorder="0" applyAlignment="0"/>
    <xf numFmtId="0" fontId="36" fillId="0" borderId="0"/>
    <xf numFmtId="0" fontId="36" fillId="0" borderId="0"/>
    <xf numFmtId="170" fontId="57" fillId="0" borderId="0" applyFill="0" applyBorder="0" applyAlignment="0"/>
    <xf numFmtId="189" fontId="57"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175"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206" fontId="35" fillId="31" borderId="0"/>
    <xf numFmtId="38" fontId="36" fillId="0" borderId="0" applyFont="0" applyFill="0" applyBorder="0" applyAlignment="0" applyProtection="0"/>
    <xf numFmtId="40" fontId="36" fillId="0" borderId="0" applyFont="0" applyFill="0" applyBorder="0" applyAlignment="0" applyProtection="0"/>
    <xf numFmtId="207" fontId="25" fillId="0" borderId="0" applyFont="0" applyFill="0" applyBorder="0" applyAlignment="0" applyProtection="0"/>
    <xf numFmtId="208" fontId="25" fillId="0" borderId="0" applyFont="0" applyFill="0" applyBorder="0" applyAlignment="0" applyProtection="0"/>
    <xf numFmtId="0" fontId="93" fillId="0" borderId="14"/>
    <xf numFmtId="209" fontId="35" fillId="0" borderId="0" applyFont="0" applyFill="0" applyBorder="0" applyAlignment="0" applyProtection="0"/>
    <xf numFmtId="210" fontId="25" fillId="0" borderId="0" applyFont="0" applyFill="0" applyBorder="0" applyAlignment="0" applyProtection="0"/>
    <xf numFmtId="211" fontId="36" fillId="0" borderId="0" applyFont="0" applyFill="0" applyBorder="0" applyAlignment="0" applyProtection="0"/>
    <xf numFmtId="212" fontId="36" fillId="0" borderId="0" applyFont="0" applyFill="0" applyBorder="0" applyAlignment="0" applyProtection="0"/>
    <xf numFmtId="213" fontId="14" fillId="0" borderId="0" applyFont="0" applyFill="0" applyBorder="0" applyAlignment="0" applyProtection="0"/>
    <xf numFmtId="214" fontId="14" fillId="0" borderId="0" applyFont="0" applyFill="0" applyBorder="0" applyAlignment="0" applyProtection="0"/>
    <xf numFmtId="0" fontId="21" fillId="0" borderId="0" applyNumberFormat="0" applyFont="0" applyFill="0" applyAlignment="0"/>
    <xf numFmtId="0" fontId="176"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3" fillId="0" borderId="0"/>
    <xf numFmtId="37" fontId="95" fillId="0" borderId="0"/>
    <xf numFmtId="215" fontId="14" fillId="2" borderId="19" applyFont="0" applyBorder="0">
      <alignment horizontal="center" vertical="center"/>
    </xf>
    <xf numFmtId="0" fontId="96" fillId="0" borderId="15" applyNumberFormat="0" applyFont="0" applyFill="0" applyBorder="0" applyAlignment="0">
      <alignment horizontal="center"/>
    </xf>
    <xf numFmtId="0" fontId="33" fillId="0" borderId="0"/>
    <xf numFmtId="0" fontId="40" fillId="0" borderId="0"/>
    <xf numFmtId="0" fontId="97" fillId="0" borderId="0"/>
    <xf numFmtId="0" fontId="177" fillId="0" borderId="0"/>
    <xf numFmtId="0" fontId="14" fillId="0" borderId="0"/>
    <xf numFmtId="0" fontId="166" fillId="0" borderId="0"/>
    <xf numFmtId="0" fontId="138" fillId="0" borderId="0"/>
    <xf numFmtId="0" fontId="168" fillId="0" borderId="0"/>
    <xf numFmtId="0" fontId="178" fillId="0" borderId="0"/>
    <xf numFmtId="0" fontId="177" fillId="0" borderId="0"/>
    <xf numFmtId="0" fontId="40" fillId="0" borderId="0"/>
    <xf numFmtId="0" fontId="168" fillId="0" borderId="0">
      <alignment vertical="top"/>
    </xf>
    <xf numFmtId="0" fontId="177" fillId="0" borderId="0"/>
    <xf numFmtId="0" fontId="7" fillId="0" borderId="0"/>
    <xf numFmtId="0" fontId="179" fillId="0" borderId="0"/>
    <xf numFmtId="0" fontId="17" fillId="0" borderId="0"/>
    <xf numFmtId="0" fontId="141" fillId="0" borderId="0"/>
    <xf numFmtId="0" fontId="1" fillId="0" borderId="0"/>
    <xf numFmtId="0" fontId="179" fillId="0" borderId="0"/>
    <xf numFmtId="0" fontId="1" fillId="0" borderId="0"/>
    <xf numFmtId="0" fontId="24" fillId="0" borderId="0"/>
    <xf numFmtId="0" fontId="19" fillId="0" borderId="0"/>
    <xf numFmtId="0" fontId="19" fillId="0" borderId="0"/>
    <xf numFmtId="0" fontId="19" fillId="0" borderId="0"/>
    <xf numFmtId="0" fontId="98" fillId="0" borderId="0"/>
    <xf numFmtId="0" fontId="177" fillId="0" borderId="0"/>
    <xf numFmtId="0" fontId="19" fillId="0" borderId="0">
      <alignment vertical="top"/>
    </xf>
    <xf numFmtId="0" fontId="14" fillId="0" borderId="0">
      <alignment vertical="top"/>
    </xf>
    <xf numFmtId="0" fontId="14" fillId="0" borderId="0"/>
    <xf numFmtId="0" fontId="15" fillId="0" borderId="0">
      <alignment vertical="top"/>
    </xf>
    <xf numFmtId="0" fontId="40" fillId="0" borderId="0"/>
    <xf numFmtId="0" fontId="98" fillId="0" borderId="0"/>
    <xf numFmtId="0" fontId="14" fillId="0" borderId="0"/>
    <xf numFmtId="0" fontId="14" fillId="0" borderId="0"/>
    <xf numFmtId="0" fontId="14" fillId="0" borderId="0"/>
    <xf numFmtId="0" fontId="14" fillId="0" borderId="0"/>
    <xf numFmtId="0" fontId="19" fillId="0" borderId="0"/>
    <xf numFmtId="0" fontId="19" fillId="0" borderId="0"/>
    <xf numFmtId="0" fontId="15" fillId="0" borderId="0"/>
    <xf numFmtId="0" fontId="23" fillId="0" borderId="0"/>
    <xf numFmtId="0" fontId="168" fillId="0" borderId="0"/>
    <xf numFmtId="0" fontId="142" fillId="0" borderId="0"/>
    <xf numFmtId="0" fontId="98" fillId="0" borderId="0"/>
    <xf numFmtId="0" fontId="168" fillId="0" borderId="0"/>
    <xf numFmtId="0" fontId="19" fillId="0" borderId="0">
      <alignment vertical="top"/>
    </xf>
    <xf numFmtId="0" fontId="7" fillId="0" borderId="0"/>
    <xf numFmtId="0" fontId="15" fillId="0" borderId="0"/>
    <xf numFmtId="0" fontId="20" fillId="0" borderId="0">
      <alignment vertical="top"/>
    </xf>
    <xf numFmtId="0" fontId="20" fillId="0" borderId="0"/>
    <xf numFmtId="37" fontId="99" fillId="0" borderId="0"/>
    <xf numFmtId="0" fontId="161" fillId="33" borderId="20" applyNumberFormat="0" applyFont="0" applyAlignment="0" applyProtection="0"/>
    <xf numFmtId="0" fontId="19" fillId="33" borderId="20" applyNumberFormat="0" applyFont="0" applyAlignment="0" applyProtection="0"/>
    <xf numFmtId="0" fontId="19" fillId="33" borderId="20" applyNumberFormat="0" applyFont="0" applyAlignment="0" applyProtection="0"/>
    <xf numFmtId="181" fontId="100" fillId="0" borderId="0" applyFont="0" applyFill="0" applyBorder="0" applyAlignment="0" applyProtection="0"/>
    <xf numFmtId="182" fontId="100"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 fillId="0" borderId="0" applyFont="0" applyFill="0" applyBorder="0" applyAlignment="0" applyProtection="0"/>
    <xf numFmtId="0" fontId="3" fillId="0" borderId="0"/>
    <xf numFmtId="0" fontId="180" fillId="22" borderId="21" applyNumberFormat="0" applyAlignment="0" applyProtection="0"/>
    <xf numFmtId="0" fontId="102" fillId="22" borderId="21" applyNumberFormat="0" applyAlignment="0" applyProtection="0"/>
    <xf numFmtId="0" fontId="102" fillId="22" borderId="21" applyNumberFormat="0" applyAlignment="0" applyProtection="0"/>
    <xf numFmtId="3" fontId="14" fillId="2" borderId="4" applyFill="0" applyBorder="0" applyAlignment="0" applyProtection="0">
      <alignment vertical="top"/>
    </xf>
    <xf numFmtId="0" fontId="16" fillId="21" borderId="0"/>
    <xf numFmtId="14" fontId="10" fillId="0" borderId="0">
      <alignment horizontal="center" wrapText="1"/>
      <protection locked="0"/>
    </xf>
    <xf numFmtId="191" fontId="40" fillId="0" borderId="0" applyFont="0" applyFill="0" applyBorder="0" applyAlignment="0" applyProtection="0"/>
    <xf numFmtId="216" fontId="40" fillId="0" borderId="0" applyFont="0" applyFill="0" applyBorder="0" applyAlignment="0" applyProtection="0"/>
    <xf numFmtId="10" fontId="4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36" fillId="0" borderId="22" applyNumberFormat="0" applyBorder="0"/>
    <xf numFmtId="170" fontId="57" fillId="0" borderId="0" applyFill="0" applyBorder="0" applyAlignment="0"/>
    <xf numFmtId="189" fontId="57"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56" fillId="0" borderId="0"/>
    <xf numFmtId="0" fontId="103" fillId="0" borderId="0" applyFont="0" applyFill="0" applyBorder="0" applyAlignment="0" applyProtection="0"/>
    <xf numFmtId="0" fontId="36" fillId="0" borderId="0" applyNumberFormat="0" applyFont="0" applyFill="0" applyBorder="0" applyAlignment="0" applyProtection="0">
      <alignment horizontal="left"/>
    </xf>
    <xf numFmtId="0" fontId="104" fillId="0" borderId="14">
      <alignment horizontal="center"/>
    </xf>
    <xf numFmtId="0" fontId="105" fillId="34" borderId="0" applyNumberFormat="0" applyFont="0" applyBorder="0" applyAlignment="0">
      <alignment horizontal="center"/>
    </xf>
    <xf numFmtId="14" fontId="106" fillId="0" borderId="0" applyNumberFormat="0" applyFill="0" applyBorder="0" applyAlignment="0" applyProtection="0">
      <alignment horizontal="left"/>
    </xf>
    <xf numFmtId="169" fontId="35" fillId="0" borderId="0" applyFont="0" applyFill="0" applyBorder="0" applyAlignment="0" applyProtection="0"/>
    <xf numFmtId="4" fontId="107" fillId="35" borderId="23" applyNumberFormat="0" applyProtection="0">
      <alignment horizontal="left" vertical="center"/>
    </xf>
    <xf numFmtId="3" fontId="21" fillId="21" borderId="24" applyProtection="0">
      <alignment horizontal="right" vertical="center"/>
    </xf>
    <xf numFmtId="4" fontId="88" fillId="27" borderId="23" applyNumberFormat="0" applyProtection="0">
      <alignment horizontal="left" vertical="center" wrapText="1"/>
    </xf>
    <xf numFmtId="0" fontId="105" fillId="1" borderId="10" applyNumberFormat="0" applyFont="0" applyAlignment="0">
      <alignment horizontal="center"/>
    </xf>
    <xf numFmtId="0" fontId="108" fillId="0" borderId="0" applyNumberFormat="0" applyFill="0" applyBorder="0" applyAlignment="0" applyProtection="0"/>
    <xf numFmtId="0" fontId="109" fillId="0" borderId="0" applyNumberFormat="0" applyFill="0" applyBorder="0" applyAlignment="0">
      <alignment horizontal="center"/>
    </xf>
    <xf numFmtId="0" fontId="40" fillId="0" borderId="0"/>
    <xf numFmtId="168" fontId="35" fillId="0" borderId="0" applyFont="0" applyFill="0" applyBorder="0" applyAlignment="0" applyProtection="0"/>
    <xf numFmtId="0" fontId="36" fillId="0" borderId="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82"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68"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93" fillId="0" borderId="0"/>
    <xf numFmtId="0" fontId="110" fillId="27" borderId="0">
      <alignment wrapText="1"/>
    </xf>
    <xf numFmtId="40" fontId="111" fillId="0" borderId="0" applyBorder="0">
      <alignment horizontal="right"/>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0" fontId="14" fillId="0" borderId="0"/>
    <xf numFmtId="37" fontId="7" fillId="0" borderId="0" applyBorder="0" applyAlignment="0" applyProtection="0"/>
    <xf numFmtId="49" fontId="7" fillId="0" borderId="0" applyFill="0" applyBorder="0" applyAlignment="0"/>
    <xf numFmtId="219" fontId="40" fillId="0" borderId="0" applyFill="0" applyBorder="0" applyAlignment="0"/>
    <xf numFmtId="220" fontId="40" fillId="0" borderId="0" applyFill="0" applyBorder="0" applyAlignment="0"/>
    <xf numFmtId="221" fontId="112" fillId="0" borderId="25">
      <alignment horizontal="center"/>
    </xf>
    <xf numFmtId="0" fontId="37" fillId="0" borderId="2"/>
    <xf numFmtId="0" fontId="39" fillId="0" borderId="2"/>
    <xf numFmtId="0" fontId="37" fillId="0" borderId="2"/>
    <xf numFmtId="0" fontId="37" fillId="0" borderId="2"/>
    <xf numFmtId="0" fontId="37" fillId="0" borderId="2"/>
    <xf numFmtId="0" fontId="37" fillId="0" borderId="2"/>
    <xf numFmtId="0" fontId="39" fillId="0" borderId="2"/>
    <xf numFmtId="0" fontId="37" fillId="0" borderId="2"/>
    <xf numFmtId="0" fontId="37" fillId="0" borderId="2"/>
    <xf numFmtId="0" fontId="39" fillId="0" borderId="2"/>
    <xf numFmtId="0" fontId="39" fillId="0" borderId="2"/>
    <xf numFmtId="0" fontId="39" fillId="0" borderId="2"/>
    <xf numFmtId="0" fontId="39" fillId="0" borderId="2"/>
    <xf numFmtId="0" fontId="39" fillId="0" borderId="2"/>
    <xf numFmtId="0" fontId="37" fillId="0" borderId="2"/>
    <xf numFmtId="0" fontId="113" fillId="0" borderId="0">
      <alignment vertical="center" wrapText="1"/>
      <protection locked="0"/>
    </xf>
    <xf numFmtId="0" fontId="39" fillId="0" borderId="2"/>
    <xf numFmtId="0" fontId="37" fillId="0" borderId="2"/>
    <xf numFmtId="0" fontId="39" fillId="0" borderId="2"/>
    <xf numFmtId="0" fontId="39" fillId="0" borderId="2"/>
    <xf numFmtId="0" fontId="39"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9" fillId="0" borderId="2"/>
    <xf numFmtId="0" fontId="39" fillId="0" borderId="2"/>
    <xf numFmtId="0" fontId="37" fillId="0" borderId="2"/>
    <xf numFmtId="0" fontId="39" fillId="0" borderId="2"/>
    <xf numFmtId="0" fontId="39" fillId="0" borderId="2"/>
    <xf numFmtId="0" fontId="39" fillId="0" borderId="2"/>
    <xf numFmtId="0" fontId="39" fillId="0" borderId="2"/>
    <xf numFmtId="0" fontId="37" fillId="0" borderId="2"/>
    <xf numFmtId="0" fontId="37" fillId="0" borderId="2"/>
    <xf numFmtId="0" fontId="39" fillId="0" borderId="2"/>
    <xf numFmtId="0" fontId="39" fillId="0" borderId="2"/>
    <xf numFmtId="0" fontId="37" fillId="0" borderId="2"/>
    <xf numFmtId="0" fontId="39" fillId="0" borderId="2"/>
    <xf numFmtId="0" fontId="39" fillId="0" borderId="2"/>
    <xf numFmtId="0" fontId="39" fillId="0" borderId="2"/>
    <xf numFmtId="0" fontId="101" fillId="0" borderId="0" applyNumberFormat="0" applyFill="0" applyBorder="0" applyAlignment="0" applyProtection="0"/>
    <xf numFmtId="0" fontId="101" fillId="0" borderId="0" applyNumberFormat="0" applyFill="0" applyBorder="0" applyAlignment="0" applyProtection="0"/>
    <xf numFmtId="0" fontId="181"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82" fillId="0" borderId="26" applyNumberFormat="0" applyFill="0" applyAlignment="0" applyProtection="0"/>
    <xf numFmtId="0" fontId="117" fillId="0" borderId="26" applyNumberFormat="0" applyFill="0" applyAlignment="0" applyProtection="0"/>
    <xf numFmtId="0" fontId="117" fillId="0" borderId="26" applyNumberFormat="0" applyFill="0" applyAlignment="0" applyProtection="0"/>
    <xf numFmtId="0" fontId="40" fillId="0" borderId="0"/>
    <xf numFmtId="222" fontId="40" fillId="0" borderId="27" applyFont="0" applyFill="0" applyBorder="0" applyProtection="0">
      <alignment horizontal="center"/>
      <protection locked="0"/>
    </xf>
    <xf numFmtId="223" fontId="18" fillId="0" borderId="28" applyFont="0" applyFill="0" applyBorder="0" applyProtection="0">
      <alignment horizontal="center"/>
    </xf>
    <xf numFmtId="38" fontId="40" fillId="0" borderId="15" applyFont="0" applyFill="0" applyBorder="0" applyAlignment="0" applyProtection="0">
      <protection locked="0"/>
    </xf>
    <xf numFmtId="15" fontId="40" fillId="0" borderId="15" applyFont="0" applyFill="0" applyBorder="0" applyProtection="0">
      <alignment horizontal="center"/>
      <protection locked="0"/>
    </xf>
    <xf numFmtId="10" fontId="40" fillId="0" borderId="15" applyFont="0" applyFill="0" applyBorder="0" applyProtection="0">
      <alignment horizontal="center"/>
      <protection locked="0"/>
    </xf>
    <xf numFmtId="224" fontId="40" fillId="0" borderId="15" applyFont="0" applyFill="0" applyBorder="0" applyProtection="0">
      <alignment horizontal="center"/>
    </xf>
    <xf numFmtId="220" fontId="112" fillId="0" borderId="0"/>
    <xf numFmtId="225" fontId="112" fillId="0" borderId="15"/>
    <xf numFmtId="0" fontId="118" fillId="0" borderId="0"/>
    <xf numFmtId="0" fontId="118" fillId="0" borderId="0"/>
    <xf numFmtId="166" fontId="119" fillId="36" borderId="29">
      <alignment vertical="top"/>
    </xf>
    <xf numFmtId="0" fontId="22" fillId="37" borderId="15">
      <alignment horizontal="left" vertical="center"/>
    </xf>
    <xf numFmtId="167" fontId="120" fillId="38" borderId="29"/>
    <xf numFmtId="166" fontId="87" fillId="0" borderId="29">
      <alignment horizontal="left" vertical="top"/>
    </xf>
    <xf numFmtId="0" fontId="121" fillId="39" borderId="0">
      <alignment horizontal="left" vertical="center"/>
    </xf>
    <xf numFmtId="166" fontId="38" fillId="0" borderId="17">
      <alignment horizontal="left" vertical="top"/>
    </xf>
    <xf numFmtId="0" fontId="122" fillId="0" borderId="17">
      <alignment horizontal="left" vertical="center"/>
    </xf>
    <xf numFmtId="226" fontId="14" fillId="0" borderId="0" applyFont="0" applyFill="0" applyBorder="0" applyAlignment="0" applyProtection="0"/>
    <xf numFmtId="227" fontId="14" fillId="0" borderId="0" applyFont="0" applyFill="0" applyBorder="0" applyAlignment="0" applyProtection="0"/>
    <xf numFmtId="0" fontId="18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168" fontId="30" fillId="0" borderId="0" applyFont="0" applyFill="0" applyBorder="0" applyAlignment="0" applyProtection="0"/>
    <xf numFmtId="170" fontId="30" fillId="0" borderId="0" applyFont="0" applyFill="0" applyBorder="0" applyAlignment="0" applyProtection="0"/>
    <xf numFmtId="0" fontId="30" fillId="0" borderId="0"/>
    <xf numFmtId="0" fontId="125" fillId="0" borderId="0" applyFont="0" applyFill="0" applyBorder="0" applyAlignment="0" applyProtection="0"/>
    <xf numFmtId="0" fontId="125" fillId="0" borderId="0" applyFont="0" applyFill="0" applyBorder="0" applyAlignment="0" applyProtection="0"/>
    <xf numFmtId="0" fontId="11"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Font="0" applyFill="0" applyBorder="0" applyAlignment="0" applyProtection="0"/>
    <xf numFmtId="0" fontId="1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7" fillId="0" borderId="0" applyFont="0" applyFill="0" applyBorder="0" applyAlignment="0" applyProtection="0"/>
    <xf numFmtId="0" fontId="97" fillId="0" borderId="0" applyFont="0" applyFill="0" applyBorder="0" applyAlignment="0" applyProtection="0"/>
    <xf numFmtId="228" fontId="129" fillId="0" borderId="0" applyFont="0" applyFill="0" applyBorder="0" applyAlignment="0" applyProtection="0"/>
    <xf numFmtId="229" fontId="129" fillId="0" borderId="0" applyFont="0" applyFill="0" applyBorder="0" applyAlignment="0" applyProtection="0"/>
    <xf numFmtId="0" fontId="130" fillId="0" borderId="0"/>
    <xf numFmtId="0" fontId="21" fillId="0" borderId="0"/>
    <xf numFmtId="169" fontId="131" fillId="0" borderId="0" applyFont="0" applyFill="0" applyBorder="0" applyAlignment="0" applyProtection="0"/>
    <xf numFmtId="171" fontId="131" fillId="0" borderId="0" applyFont="0" applyFill="0" applyBorder="0" applyAlignment="0" applyProtection="0"/>
    <xf numFmtId="40" fontId="132" fillId="0" borderId="0" applyFont="0" applyFill="0" applyBorder="0" applyAlignment="0" applyProtection="0"/>
    <xf numFmtId="38" fontId="132" fillId="0" borderId="0" applyFont="0" applyFill="0" applyBorder="0" applyAlignment="0" applyProtection="0"/>
    <xf numFmtId="0" fontId="133" fillId="0" borderId="0"/>
    <xf numFmtId="168" fontId="131" fillId="0" borderId="0" applyFont="0" applyFill="0" applyBorder="0" applyAlignment="0" applyProtection="0"/>
    <xf numFmtId="167" fontId="32" fillId="0" borderId="0" applyFont="0" applyFill="0" applyBorder="0" applyAlignment="0" applyProtection="0"/>
    <xf numFmtId="170" fontId="131" fillId="0" borderId="0" applyFont="0" applyFill="0" applyBorder="0" applyAlignment="0" applyProtection="0"/>
    <xf numFmtId="0" fontId="134" fillId="0" borderId="0" applyNumberFormat="0" applyFill="0" applyBorder="0" applyAlignment="0" applyProtection="0">
      <alignment vertical="top"/>
      <protection locked="0"/>
    </xf>
    <xf numFmtId="186" fontId="132" fillId="0" borderId="0" applyFont="0" applyFill="0" applyBorder="0" applyAlignment="0" applyProtection="0"/>
    <xf numFmtId="230" fontId="132" fillId="0" borderId="0" applyFont="0" applyFill="0" applyBorder="0" applyAlignment="0" applyProtection="0"/>
    <xf numFmtId="0" fontId="135" fillId="0" borderId="0" applyNumberFormat="0" applyFill="0" applyBorder="0" applyAlignment="0" applyProtection="0">
      <alignment vertical="top"/>
      <protection locked="0"/>
    </xf>
  </cellStyleXfs>
  <cellXfs count="263">
    <xf numFmtId="0" fontId="0" fillId="0" borderId="0" xfId="0"/>
    <xf numFmtId="0" fontId="6" fillId="0" borderId="0" xfId="537" applyFont="1" applyFill="1" applyAlignment="1">
      <alignment horizontal="center" wrapText="1"/>
    </xf>
    <xf numFmtId="0" fontId="6" fillId="0" borderId="0" xfId="537" applyFont="1" applyFill="1" applyAlignment="1">
      <alignment horizontal="center"/>
    </xf>
    <xf numFmtId="0" fontId="6" fillId="0" borderId="0" xfId="537" applyFont="1" applyFill="1" applyAlignment="1"/>
    <xf numFmtId="0" fontId="3" fillId="0" borderId="0" xfId="537" applyFont="1" applyFill="1" applyAlignment="1"/>
    <xf numFmtId="0" fontId="9" fillId="0" borderId="0" xfId="537" applyFont="1" applyFill="1" applyAlignment="1">
      <alignment wrapText="1"/>
    </xf>
    <xf numFmtId="0" fontId="9" fillId="0" borderId="0" xfId="537" applyFont="1" applyFill="1" applyBorder="1" applyAlignment="1">
      <alignment wrapText="1"/>
    </xf>
    <xf numFmtId="0" fontId="6" fillId="0" borderId="0" xfId="537" applyFont="1" applyFill="1" applyBorder="1" applyAlignment="1">
      <alignment horizontal="center"/>
    </xf>
    <xf numFmtId="0" fontId="3" fillId="0" borderId="0" xfId="537" applyFont="1" applyFill="1" applyAlignment="1">
      <alignment vertical="center"/>
    </xf>
    <xf numFmtId="0" fontId="10" fillId="0" borderId="29" xfId="537" applyFont="1" applyFill="1" applyBorder="1" applyAlignment="1">
      <alignment horizontal="center" vertical="center"/>
    </xf>
    <xf numFmtId="3" fontId="10" fillId="0" borderId="29" xfId="537" applyNumberFormat="1" applyFont="1" applyFill="1" applyBorder="1" applyAlignment="1">
      <alignment horizontal="center" vertical="center"/>
    </xf>
    <xf numFmtId="0" fontId="10" fillId="0" borderId="0" xfId="537" applyFont="1" applyFill="1" applyAlignment="1">
      <alignment vertical="center"/>
    </xf>
    <xf numFmtId="3" fontId="8" fillId="0" borderId="30" xfId="537" applyNumberFormat="1" applyFont="1" applyFill="1" applyBorder="1" applyAlignment="1">
      <alignment vertical="center"/>
    </xf>
    <xf numFmtId="3" fontId="8" fillId="0" borderId="31" xfId="537" applyNumberFormat="1" applyFont="1" applyFill="1" applyBorder="1" applyAlignment="1">
      <alignment vertical="center"/>
    </xf>
    <xf numFmtId="0" fontId="13" fillId="0" borderId="0" xfId="537" applyFont="1" applyFill="1" applyAlignment="1"/>
    <xf numFmtId="0" fontId="2" fillId="0" borderId="0" xfId="537" applyFont="1" applyFill="1" applyAlignment="1"/>
    <xf numFmtId="0" fontId="11" fillId="0" borderId="0" xfId="537" applyFont="1" applyFill="1" applyAlignment="1"/>
    <xf numFmtId="0" fontId="13" fillId="0" borderId="0" xfId="537" applyFont="1" applyFill="1" applyAlignment="1">
      <alignment horizontal="center" vertical="top"/>
    </xf>
    <xf numFmtId="0" fontId="4" fillId="0" borderId="0" xfId="537" applyFont="1" applyFill="1" applyAlignment="1"/>
    <xf numFmtId="0" fontId="2" fillId="0" borderId="0" xfId="537" applyFont="1" applyFill="1" applyAlignment="1">
      <alignment horizontal="right"/>
    </xf>
    <xf numFmtId="0" fontId="5" fillId="0" borderId="0" xfId="537" applyFont="1" applyFill="1" applyAlignment="1">
      <alignment horizontal="center" wrapText="1"/>
    </xf>
    <xf numFmtId="3" fontId="10" fillId="0" borderId="15" xfId="537" applyNumberFormat="1" applyFont="1" applyFill="1" applyBorder="1" applyAlignment="1">
      <alignment horizontal="center" vertical="center"/>
    </xf>
    <xf numFmtId="3" fontId="8" fillId="0" borderId="32" xfId="537" applyNumberFormat="1" applyFont="1" applyFill="1" applyBorder="1" applyAlignment="1">
      <alignment horizontal="center" vertical="center" wrapText="1"/>
    </xf>
    <xf numFmtId="3" fontId="8" fillId="0" borderId="32" xfId="537" applyNumberFormat="1" applyFont="1" applyFill="1" applyBorder="1" applyAlignment="1">
      <alignment horizontal="left" vertical="center" wrapText="1"/>
    </xf>
    <xf numFmtId="3" fontId="8" fillId="0" borderId="30" xfId="537" applyNumberFormat="1" applyFont="1" applyFill="1" applyBorder="1" applyAlignment="1">
      <alignment horizontal="center" vertical="center" wrapText="1"/>
    </xf>
    <xf numFmtId="3" fontId="8" fillId="0" borderId="30" xfId="537" applyNumberFormat="1" applyFont="1" applyFill="1" applyBorder="1" applyAlignment="1">
      <alignment horizontal="left" vertical="center" wrapText="1"/>
    </xf>
    <xf numFmtId="3" fontId="8" fillId="0" borderId="31" xfId="537" applyNumberFormat="1" applyFont="1" applyFill="1" applyBorder="1" applyAlignment="1">
      <alignment horizontal="center" vertical="center" wrapText="1"/>
    </xf>
    <xf numFmtId="3" fontId="8" fillId="0" borderId="31" xfId="537" applyNumberFormat="1" applyFont="1" applyFill="1" applyBorder="1" applyAlignment="1">
      <alignment horizontal="left" vertical="center" wrapText="1"/>
    </xf>
    <xf numFmtId="3" fontId="8" fillId="0" borderId="33" xfId="537" applyNumberFormat="1" applyFont="1" applyFill="1" applyBorder="1" applyAlignment="1">
      <alignment horizontal="center" vertical="center" wrapText="1"/>
    </xf>
    <xf numFmtId="3" fontId="8" fillId="0" borderId="33" xfId="537" applyNumberFormat="1" applyFont="1" applyFill="1" applyBorder="1" applyAlignment="1">
      <alignment horizontal="justify" vertical="center" wrapText="1"/>
    </xf>
    <xf numFmtId="3" fontId="8" fillId="0" borderId="33" xfId="537" applyNumberFormat="1" applyFont="1" applyFill="1" applyBorder="1" applyAlignment="1">
      <alignment vertical="center"/>
    </xf>
    <xf numFmtId="3" fontId="5" fillId="0" borderId="33" xfId="537" applyNumberFormat="1" applyFont="1" applyFill="1" applyBorder="1" applyAlignment="1">
      <alignment vertical="center"/>
    </xf>
    <xf numFmtId="3" fontId="8" fillId="0" borderId="28" xfId="537" applyNumberFormat="1" applyFont="1" applyFill="1" applyBorder="1" applyAlignment="1">
      <alignment horizontal="center" vertical="center" wrapText="1"/>
    </xf>
    <xf numFmtId="3" fontId="8" fillId="0" borderId="28" xfId="537" applyNumberFormat="1" applyFont="1" applyFill="1" applyBorder="1" applyAlignment="1">
      <alignment horizontal="justify" vertical="center" wrapText="1"/>
    </xf>
    <xf numFmtId="3" fontId="8" fillId="0" borderId="28" xfId="537" applyNumberFormat="1" applyFont="1" applyFill="1" applyBorder="1" applyAlignment="1">
      <alignment vertical="center"/>
    </xf>
    <xf numFmtId="0" fontId="5" fillId="0" borderId="0" xfId="537" applyFont="1" applyFill="1" applyAlignment="1">
      <alignment horizontal="center"/>
    </xf>
    <xf numFmtId="9" fontId="12" fillId="0" borderId="15" xfId="597" applyFont="1" applyFill="1" applyBorder="1" applyAlignment="1">
      <alignment horizontal="center" vertical="center" wrapText="1"/>
    </xf>
    <xf numFmtId="0" fontId="5" fillId="0" borderId="0" xfId="537" applyFont="1" applyFill="1" applyAlignment="1">
      <alignment horizontal="left"/>
    </xf>
    <xf numFmtId="0" fontId="143" fillId="0" borderId="0" xfId="537" applyFont="1" applyFill="1" applyAlignment="1">
      <alignment horizontal="right"/>
    </xf>
    <xf numFmtId="0" fontId="144" fillId="0" borderId="0" xfId="537" applyFont="1" applyFill="1" applyAlignment="1">
      <alignment horizontal="left"/>
    </xf>
    <xf numFmtId="0" fontId="144" fillId="0" borderId="0" xfId="537" applyFont="1" applyFill="1" applyAlignment="1">
      <alignment horizontal="center"/>
    </xf>
    <xf numFmtId="0" fontId="144" fillId="0" borderId="0" xfId="537" applyFont="1" applyFill="1" applyAlignment="1"/>
    <xf numFmtId="0" fontId="12" fillId="0" borderId="15" xfId="537" applyFont="1" applyFill="1" applyBorder="1" applyAlignment="1">
      <alignment horizontal="center" vertical="center"/>
    </xf>
    <xf numFmtId="9" fontId="12" fillId="0" borderId="15" xfId="597" applyFont="1" applyFill="1" applyBorder="1" applyAlignment="1">
      <alignment horizontal="center" vertical="center"/>
    </xf>
    <xf numFmtId="0" fontId="13" fillId="0" borderId="0" xfId="537" applyFont="1" applyFill="1" applyAlignment="1">
      <alignment vertical="center"/>
    </xf>
    <xf numFmtId="16" fontId="13" fillId="0" borderId="30" xfId="537" quotePrefix="1" applyNumberFormat="1" applyFont="1" applyFill="1" applyBorder="1" applyAlignment="1">
      <alignment horizontal="center" vertical="center"/>
    </xf>
    <xf numFmtId="0" fontId="12" fillId="0" borderId="30" xfId="537" applyFont="1" applyFill="1" applyBorder="1" applyAlignment="1">
      <alignment horizontal="justify" vertical="center" wrapText="1"/>
    </xf>
    <xf numFmtId="0" fontId="13" fillId="0" borderId="30" xfId="537" applyFont="1" applyFill="1" applyBorder="1" applyAlignment="1">
      <alignment horizontal="justify" vertical="center" wrapText="1"/>
    </xf>
    <xf numFmtId="0" fontId="13" fillId="0" borderId="30" xfId="537" quotePrefix="1" applyFont="1" applyFill="1" applyBorder="1" applyAlignment="1">
      <alignment horizontal="center" vertical="center"/>
    </xf>
    <xf numFmtId="0" fontId="12" fillId="0" borderId="30" xfId="537" applyFont="1" applyFill="1" applyBorder="1" applyAlignment="1">
      <alignment horizontal="center" vertical="center"/>
    </xf>
    <xf numFmtId="0" fontId="12" fillId="0" borderId="33" xfId="537" applyFont="1" applyFill="1" applyBorder="1" applyAlignment="1">
      <alignment horizontal="center" vertical="center"/>
    </xf>
    <xf numFmtId="0" fontId="12" fillId="0" borderId="33" xfId="537" applyFont="1" applyFill="1" applyBorder="1" applyAlignment="1">
      <alignment horizontal="justify" vertical="center" wrapText="1"/>
    </xf>
    <xf numFmtId="0" fontId="8" fillId="0" borderId="0" xfId="537" applyFont="1" applyFill="1" applyAlignment="1"/>
    <xf numFmtId="3" fontId="5" fillId="0" borderId="30" xfId="537" applyNumberFormat="1" applyFont="1" applyFill="1" applyBorder="1" applyAlignment="1">
      <alignment vertical="center"/>
    </xf>
    <xf numFmtId="3" fontId="5" fillId="0" borderId="31" xfId="537" applyNumberFormat="1" applyFont="1" applyFill="1" applyBorder="1" applyAlignment="1">
      <alignment vertical="center"/>
    </xf>
    <xf numFmtId="3" fontId="11" fillId="0" borderId="30" xfId="534" applyNumberFormat="1" applyFont="1" applyFill="1" applyBorder="1" applyAlignment="1">
      <alignment vertical="center"/>
    </xf>
    <xf numFmtId="0" fontId="12" fillId="0" borderId="0" xfId="534" applyFont="1" applyFill="1" applyAlignment="1">
      <alignment vertical="center"/>
    </xf>
    <xf numFmtId="3" fontId="13" fillId="0" borderId="0" xfId="534" applyNumberFormat="1" applyFont="1" applyFill="1" applyBorder="1" applyAlignment="1">
      <alignment horizontal="justify" vertical="center" wrapText="1"/>
    </xf>
    <xf numFmtId="9" fontId="12" fillId="0" borderId="29" xfId="595" applyFont="1" applyFill="1" applyBorder="1" applyAlignment="1">
      <alignment horizontal="center" vertical="center" wrapText="1"/>
    </xf>
    <xf numFmtId="0" fontId="147" fillId="0" borderId="15" xfId="534" applyFont="1" applyFill="1" applyBorder="1" applyAlignment="1">
      <alignment horizontal="center" vertical="center" wrapText="1"/>
    </xf>
    <xf numFmtId="0" fontId="2" fillId="0" borderId="32" xfId="534" applyFont="1" applyFill="1" applyBorder="1" applyAlignment="1">
      <alignment horizontal="justify" vertical="center" wrapText="1"/>
    </xf>
    <xf numFmtId="0" fontId="2" fillId="0" borderId="30" xfId="534" applyFont="1" applyFill="1" applyBorder="1" applyAlignment="1">
      <alignment horizontal="justify" vertical="center" wrapText="1"/>
    </xf>
    <xf numFmtId="3" fontId="11" fillId="0" borderId="30" xfId="534" applyNumberFormat="1" applyFont="1" applyFill="1" applyBorder="1" applyAlignment="1">
      <alignment horizontal="justify" vertical="center" wrapText="1"/>
    </xf>
    <xf numFmtId="0" fontId="11" fillId="0" borderId="30" xfId="534" applyFont="1" applyFill="1" applyBorder="1" applyAlignment="1">
      <alignment horizontal="justify" vertical="center" wrapText="1"/>
    </xf>
    <xf numFmtId="0" fontId="11" fillId="0" borderId="30" xfId="550" applyFont="1" applyFill="1" applyBorder="1" applyAlignment="1">
      <alignment horizontal="justify" vertical="center" wrapText="1"/>
    </xf>
    <xf numFmtId="3" fontId="2" fillId="0" borderId="30" xfId="534" applyNumberFormat="1" applyFont="1" applyFill="1" applyBorder="1" applyAlignment="1">
      <alignment horizontal="justify" vertical="center" wrapText="1"/>
    </xf>
    <xf numFmtId="0" fontId="11" fillId="0" borderId="30" xfId="559" applyFont="1" applyFill="1" applyBorder="1" applyAlignment="1">
      <alignment horizontal="justify" vertical="center" wrapText="1"/>
    </xf>
    <xf numFmtId="0" fontId="11" fillId="0" borderId="30" xfId="539" applyFont="1" applyFill="1" applyBorder="1" applyAlignment="1">
      <alignment horizontal="justify" vertical="center" wrapText="1"/>
    </xf>
    <xf numFmtId="0" fontId="11" fillId="0" borderId="30" xfId="543" applyFont="1" applyFill="1" applyBorder="1" applyAlignment="1">
      <alignment horizontal="justify" vertical="center" wrapText="1"/>
    </xf>
    <xf numFmtId="0" fontId="2" fillId="0" borderId="30" xfId="539" applyFont="1" applyFill="1" applyBorder="1" applyAlignment="1">
      <alignment horizontal="justify" vertical="center" wrapText="1"/>
    </xf>
    <xf numFmtId="0" fontId="2" fillId="0" borderId="30" xfId="542" applyFont="1" applyFill="1" applyBorder="1" applyAlignment="1">
      <alignment horizontal="justify" vertical="center" wrapText="1"/>
    </xf>
    <xf numFmtId="0" fontId="11" fillId="0" borderId="30" xfId="542" applyFont="1" applyFill="1" applyBorder="1" applyAlignment="1">
      <alignment horizontal="justify" vertical="center" wrapText="1"/>
    </xf>
    <xf numFmtId="0" fontId="11" fillId="0" borderId="30" xfId="561" applyFont="1" applyFill="1" applyBorder="1" applyAlignment="1">
      <alignment horizontal="justify" vertical="center" wrapText="1"/>
    </xf>
    <xf numFmtId="0" fontId="11" fillId="0" borderId="30" xfId="557" applyFont="1" applyFill="1" applyBorder="1" applyAlignment="1">
      <alignment horizontal="justify" vertical="center" wrapText="1"/>
    </xf>
    <xf numFmtId="0" fontId="11" fillId="0" borderId="30" xfId="562" applyFont="1" applyFill="1" applyBorder="1" applyAlignment="1">
      <alignment horizontal="justify" vertical="center" wrapText="1"/>
    </xf>
    <xf numFmtId="232" fontId="11" fillId="0" borderId="30" xfId="534" applyNumberFormat="1" applyFont="1" applyFill="1" applyBorder="1" applyAlignment="1">
      <alignment horizontal="justify" vertical="center" wrapText="1"/>
    </xf>
    <xf numFmtId="176" fontId="11" fillId="0" borderId="30" xfId="534" applyNumberFormat="1" applyFont="1" applyFill="1" applyBorder="1" applyAlignment="1">
      <alignment horizontal="justify" vertical="center" wrapText="1"/>
    </xf>
    <xf numFmtId="232" fontId="2" fillId="0" borderId="30" xfId="534" applyNumberFormat="1" applyFont="1" applyFill="1" applyBorder="1" applyAlignment="1">
      <alignment horizontal="justify" vertical="center" wrapText="1"/>
    </xf>
    <xf numFmtId="0" fontId="11" fillId="0" borderId="30" xfId="534" applyNumberFormat="1" applyFont="1" applyFill="1" applyBorder="1" applyAlignment="1">
      <alignment horizontal="justify" vertical="center" wrapText="1"/>
    </xf>
    <xf numFmtId="0" fontId="11" fillId="0" borderId="30" xfId="572" applyFont="1" applyFill="1" applyBorder="1" applyAlignment="1">
      <alignment horizontal="justify" vertical="center" wrapText="1"/>
    </xf>
    <xf numFmtId="0" fontId="11" fillId="0" borderId="30" xfId="539" quotePrefix="1" applyFont="1" applyFill="1" applyBorder="1" applyAlignment="1">
      <alignment horizontal="justify" vertical="center" wrapText="1"/>
    </xf>
    <xf numFmtId="0" fontId="2" fillId="0" borderId="30" xfId="539" quotePrefix="1" applyFont="1" applyFill="1" applyBorder="1" applyAlignment="1">
      <alignment horizontal="justify" vertical="center" wrapText="1"/>
    </xf>
    <xf numFmtId="0" fontId="11" fillId="0" borderId="30" xfId="534" applyFont="1" applyFill="1" applyBorder="1" applyAlignment="1">
      <alignment horizontal="justify" vertical="center"/>
    </xf>
    <xf numFmtId="0" fontId="11" fillId="0" borderId="30" xfId="0" applyFont="1" applyFill="1" applyBorder="1" applyAlignment="1">
      <alignment horizontal="justify" vertical="center" wrapText="1"/>
    </xf>
    <xf numFmtId="0" fontId="11" fillId="0" borderId="30" xfId="539" quotePrefix="1" applyFont="1" applyFill="1" applyBorder="1" applyAlignment="1">
      <alignment horizontal="left" vertical="center" wrapText="1"/>
    </xf>
    <xf numFmtId="1" fontId="11" fillId="0" borderId="30" xfId="534" applyNumberFormat="1" applyFont="1" applyFill="1" applyBorder="1" applyAlignment="1">
      <alignment horizontal="justify" vertical="center" wrapText="1"/>
    </xf>
    <xf numFmtId="49" fontId="11" fillId="0" borderId="30" xfId="571" applyNumberFormat="1" applyFont="1" applyFill="1" applyBorder="1" applyAlignment="1">
      <alignment horizontal="justify" vertical="center" wrapText="1"/>
    </xf>
    <xf numFmtId="0" fontId="11" fillId="0" borderId="30" xfId="534" applyFont="1" applyFill="1" applyBorder="1" applyAlignment="1">
      <alignment horizontal="left" vertical="center" wrapText="1"/>
    </xf>
    <xf numFmtId="0" fontId="6" fillId="0" borderId="30" xfId="534" applyFont="1" applyFill="1" applyBorder="1" applyAlignment="1">
      <alignment horizontal="justify" vertical="center" wrapText="1"/>
    </xf>
    <xf numFmtId="0" fontId="11" fillId="0" borderId="0" xfId="534" applyFont="1" applyFill="1" applyAlignment="1">
      <alignment horizontal="justify" vertical="center" wrapText="1"/>
    </xf>
    <xf numFmtId="0" fontId="13" fillId="0" borderId="0" xfId="534" applyFont="1" applyFill="1" applyAlignment="1">
      <alignment vertical="center" wrapText="1"/>
    </xf>
    <xf numFmtId="0" fontId="14" fillId="0" borderId="0" xfId="534" applyFont="1" applyFill="1" applyAlignment="1">
      <alignment horizontal="justify" vertical="center"/>
    </xf>
    <xf numFmtId="3" fontId="11" fillId="0" borderId="30" xfId="534" applyNumberFormat="1" applyFont="1" applyFill="1" applyBorder="1" applyAlignment="1">
      <alignment horizontal="right" vertical="center"/>
    </xf>
    <xf numFmtId="3" fontId="11" fillId="0" borderId="30" xfId="534" applyNumberFormat="1" applyFont="1" applyFill="1" applyBorder="1" applyAlignment="1">
      <alignment vertical="center" wrapText="1"/>
    </xf>
    <xf numFmtId="3" fontId="11" fillId="0" borderId="30" xfId="534" applyNumberFormat="1" applyFont="1" applyFill="1" applyBorder="1" applyAlignment="1">
      <alignment horizontal="right" vertical="center" wrapText="1"/>
    </xf>
    <xf numFmtId="0" fontId="14" fillId="0" borderId="0" xfId="534" applyFont="1" applyFill="1" applyAlignment="1">
      <alignment vertical="center"/>
    </xf>
    <xf numFmtId="3" fontId="11" fillId="0" borderId="33" xfId="534" applyNumberFormat="1" applyFont="1" applyFill="1" applyBorder="1" applyAlignment="1">
      <alignment vertical="center"/>
    </xf>
    <xf numFmtId="0" fontId="11" fillId="0" borderId="33" xfId="534" applyFont="1" applyFill="1" applyBorder="1" applyAlignment="1">
      <alignment horizontal="justify" vertical="center" wrapText="1"/>
    </xf>
    <xf numFmtId="0" fontId="12" fillId="0" borderId="0" xfId="534" applyFont="1" applyFill="1" applyAlignment="1">
      <alignment horizontal="left" vertical="center"/>
    </xf>
    <xf numFmtId="0" fontId="145" fillId="0" borderId="0" xfId="534" applyFont="1" applyFill="1" applyAlignment="1">
      <alignment vertical="center"/>
    </xf>
    <xf numFmtId="0" fontId="12" fillId="0" borderId="0" xfId="534" applyFont="1" applyFill="1" applyAlignment="1">
      <alignment horizontal="right" vertical="center"/>
    </xf>
    <xf numFmtId="0" fontId="13" fillId="0" borderId="0" xfId="534" applyFont="1" applyFill="1" applyBorder="1" applyAlignment="1">
      <alignment vertical="center"/>
    </xf>
    <xf numFmtId="3" fontId="13" fillId="0" borderId="0" xfId="534" applyNumberFormat="1" applyFont="1" applyFill="1" applyBorder="1" applyAlignment="1">
      <alignment horizontal="center" vertical="center"/>
    </xf>
    <xf numFmtId="3" fontId="146" fillId="0" borderId="0" xfId="534" applyNumberFormat="1" applyFont="1" applyFill="1" applyBorder="1" applyAlignment="1">
      <alignment horizontal="left" vertical="center"/>
    </xf>
    <xf numFmtId="3" fontId="12" fillId="0" borderId="0" xfId="534" applyNumberFormat="1" applyFont="1" applyFill="1" applyBorder="1" applyAlignment="1">
      <alignment horizontal="right" vertical="center"/>
    </xf>
    <xf numFmtId="3" fontId="143" fillId="0" borderId="0" xfId="534" applyNumberFormat="1" applyFont="1" applyFill="1" applyBorder="1" applyAlignment="1">
      <alignment horizontal="right" vertical="center" wrapText="1"/>
    </xf>
    <xf numFmtId="3" fontId="143" fillId="0" borderId="0" xfId="534" applyNumberFormat="1" applyFont="1" applyFill="1" applyBorder="1" applyAlignment="1">
      <alignment vertical="center" wrapText="1"/>
    </xf>
    <xf numFmtId="3" fontId="13" fillId="0" borderId="0" xfId="534" applyNumberFormat="1" applyFont="1" applyFill="1" applyBorder="1" applyAlignment="1">
      <alignment vertical="center"/>
    </xf>
    <xf numFmtId="0" fontId="12" fillId="0" borderId="29" xfId="534" applyFont="1" applyFill="1" applyBorder="1" applyAlignment="1">
      <alignment horizontal="center" vertical="center" wrapText="1"/>
    </xf>
    <xf numFmtId="49" fontId="12" fillId="0" borderId="29" xfId="534" applyNumberFormat="1" applyFont="1" applyFill="1" applyBorder="1" applyAlignment="1">
      <alignment horizontal="center" vertical="center" wrapText="1"/>
    </xf>
    <xf numFmtId="0" fontId="4" fillId="0" borderId="29" xfId="534" applyFont="1" applyFill="1" applyBorder="1" applyAlignment="1">
      <alignment horizontal="center" vertical="center" wrapText="1"/>
    </xf>
    <xf numFmtId="0" fontId="2" fillId="0" borderId="29" xfId="534" applyFont="1" applyFill="1" applyBorder="1" applyAlignment="1">
      <alignment horizontal="center" vertical="center" wrapText="1"/>
    </xf>
    <xf numFmtId="0" fontId="147" fillId="0" borderId="15" xfId="534" applyFont="1" applyFill="1" applyBorder="1" applyAlignment="1">
      <alignment horizontal="center" vertical="center"/>
    </xf>
    <xf numFmtId="49" fontId="147" fillId="0" borderId="15" xfId="534" applyNumberFormat="1" applyFont="1" applyFill="1" applyBorder="1" applyAlignment="1">
      <alignment horizontal="center" vertical="center"/>
    </xf>
    <xf numFmtId="0" fontId="146" fillId="0" borderId="15" xfId="534" applyFont="1" applyFill="1" applyBorder="1" applyAlignment="1">
      <alignment horizontal="center" vertical="center" wrapText="1"/>
    </xf>
    <xf numFmtId="3" fontId="147" fillId="0" borderId="15" xfId="534" applyNumberFormat="1" applyFont="1" applyFill="1" applyBorder="1" applyAlignment="1">
      <alignment horizontal="center" vertical="center"/>
    </xf>
    <xf numFmtId="0" fontId="147" fillId="0" borderId="15" xfId="534" quotePrefix="1" applyFont="1" applyFill="1" applyBorder="1" applyAlignment="1">
      <alignment horizontal="center" vertical="center" wrapText="1"/>
    </xf>
    <xf numFmtId="0" fontId="147" fillId="0" borderId="0" xfId="534" applyFont="1" applyFill="1" applyBorder="1" applyAlignment="1">
      <alignment horizontal="center" vertical="center"/>
    </xf>
    <xf numFmtId="0" fontId="2" fillId="0" borderId="32" xfId="534" applyFont="1" applyFill="1" applyBorder="1" applyAlignment="1">
      <alignment horizontal="center" vertical="center"/>
    </xf>
    <xf numFmtId="49" fontId="2" fillId="0" borderId="32" xfId="534" applyNumberFormat="1" applyFont="1" applyFill="1" applyBorder="1" applyAlignment="1">
      <alignment horizontal="center" vertical="center"/>
    </xf>
    <xf numFmtId="0" fontId="145" fillId="0" borderId="32" xfId="534" applyFont="1" applyFill="1" applyBorder="1" applyAlignment="1">
      <alignment horizontal="justify" vertical="center"/>
    </xf>
    <xf numFmtId="3" fontId="148" fillId="0" borderId="32" xfId="534" applyNumberFormat="1" applyFont="1" applyFill="1" applyBorder="1" applyAlignment="1">
      <alignment horizontal="right" vertical="center"/>
    </xf>
    <xf numFmtId="3" fontId="2" fillId="0" borderId="32" xfId="534" applyNumberFormat="1" applyFont="1" applyFill="1" applyBorder="1" applyAlignment="1">
      <alignment horizontal="right" vertical="center"/>
    </xf>
    <xf numFmtId="3" fontId="11" fillId="0" borderId="32" xfId="534" applyNumberFormat="1" applyFont="1" applyFill="1" applyBorder="1" applyAlignment="1">
      <alignment horizontal="justify" vertical="center" wrapText="1"/>
    </xf>
    <xf numFmtId="3" fontId="11" fillId="0" borderId="32" xfId="534" applyNumberFormat="1" applyFont="1" applyFill="1" applyBorder="1" applyAlignment="1">
      <alignment vertical="center" wrapText="1"/>
    </xf>
    <xf numFmtId="168" fontId="14" fillId="0" borderId="0" xfId="1" applyFont="1" applyFill="1" applyAlignment="1">
      <alignment vertical="center"/>
    </xf>
    <xf numFmtId="0" fontId="2" fillId="0" borderId="30" xfId="534" applyFont="1" applyFill="1" applyBorder="1" applyAlignment="1">
      <alignment horizontal="center" vertical="center"/>
    </xf>
    <xf numFmtId="49" fontId="2" fillId="0" borderId="30" xfId="534" applyNumberFormat="1" applyFont="1" applyFill="1" applyBorder="1" applyAlignment="1">
      <alignment horizontal="center" vertical="center"/>
    </xf>
    <xf numFmtId="0" fontId="145" fillId="0" borderId="30" xfId="534" applyFont="1" applyFill="1" applyBorder="1" applyAlignment="1">
      <alignment horizontal="justify" vertical="center"/>
    </xf>
    <xf numFmtId="3" fontId="2" fillId="0" borderId="30" xfId="534" applyNumberFormat="1" applyFont="1" applyFill="1" applyBorder="1" applyAlignment="1">
      <alignment horizontal="right" vertical="center"/>
    </xf>
    <xf numFmtId="0" fontId="11" fillId="0" borderId="30" xfId="534" applyFont="1" applyFill="1" applyBorder="1" applyAlignment="1">
      <alignment horizontal="center" vertical="center"/>
    </xf>
    <xf numFmtId="49" fontId="11" fillId="0" borderId="30" xfId="534" applyNumberFormat="1" applyFont="1" applyFill="1" applyBorder="1" applyAlignment="1">
      <alignment horizontal="center" vertical="center"/>
    </xf>
    <xf numFmtId="0" fontId="146" fillId="0" borderId="30" xfId="534" applyFont="1" applyFill="1" applyBorder="1" applyAlignment="1">
      <alignment horizontal="justify" vertical="center"/>
    </xf>
    <xf numFmtId="3" fontId="184" fillId="0" borderId="30" xfId="534" applyNumberFormat="1" applyFont="1" applyFill="1" applyBorder="1" applyAlignment="1">
      <alignment vertical="center" wrapText="1"/>
    </xf>
    <xf numFmtId="3" fontId="184" fillId="0" borderId="30" xfId="534" applyNumberFormat="1" applyFont="1" applyFill="1" applyBorder="1" applyAlignment="1">
      <alignment horizontal="right" vertical="center" wrapText="1"/>
    </xf>
    <xf numFmtId="3" fontId="184" fillId="0" borderId="30" xfId="534" applyNumberFormat="1" applyFont="1" applyFill="1" applyBorder="1" applyAlignment="1">
      <alignment horizontal="right" vertical="center"/>
    </xf>
    <xf numFmtId="9" fontId="11" fillId="0" borderId="30" xfId="595" applyFont="1" applyFill="1" applyBorder="1" applyAlignment="1">
      <alignment horizontal="justify" vertical="center" wrapText="1"/>
    </xf>
    <xf numFmtId="0" fontId="11" fillId="0" borderId="30" xfId="539" applyFont="1" applyFill="1" applyBorder="1" applyAlignment="1">
      <alignment horizontal="center" vertical="center"/>
    </xf>
    <xf numFmtId="49" fontId="11" fillId="0" borderId="30" xfId="539" applyNumberFormat="1" applyFont="1" applyFill="1" applyBorder="1" applyAlignment="1">
      <alignment horizontal="center" vertical="center"/>
    </xf>
    <xf numFmtId="0" fontId="146" fillId="0" borderId="30" xfId="539" applyFont="1" applyFill="1" applyBorder="1" applyAlignment="1">
      <alignment horizontal="justify" vertical="center"/>
    </xf>
    <xf numFmtId="174" fontId="11" fillId="0" borderId="30" xfId="385" applyNumberFormat="1" applyFont="1" applyFill="1" applyBorder="1" applyAlignment="1">
      <alignment horizontal="justify" vertical="center" wrapText="1"/>
    </xf>
    <xf numFmtId="3" fontId="11" fillId="0" borderId="30" xfId="534" applyNumberFormat="1" applyFont="1" applyFill="1" applyBorder="1" applyAlignment="1">
      <alignment horizontal="justify" vertical="center"/>
    </xf>
    <xf numFmtId="0" fontId="14" fillId="0" borderId="30" xfId="534" applyFont="1" applyFill="1" applyBorder="1" applyAlignment="1">
      <alignment horizontal="justify" vertical="center"/>
    </xf>
    <xf numFmtId="0" fontId="146" fillId="0" borderId="30" xfId="534" applyFont="1" applyFill="1" applyBorder="1" applyAlignment="1">
      <alignment horizontal="justify" vertical="center" wrapText="1"/>
    </xf>
    <xf numFmtId="1" fontId="146" fillId="0" borderId="30" xfId="571" applyNumberFormat="1" applyFont="1" applyFill="1" applyBorder="1" applyAlignment="1">
      <alignment horizontal="justify" vertical="center" wrapText="1"/>
    </xf>
    <xf numFmtId="0" fontId="6" fillId="0" borderId="30" xfId="534" applyFont="1" applyFill="1" applyBorder="1" applyAlignment="1">
      <alignment horizontal="justify" vertical="center"/>
    </xf>
    <xf numFmtId="0" fontId="6" fillId="0" borderId="0" xfId="534" applyFont="1" applyFill="1" applyAlignment="1">
      <alignment vertical="center"/>
    </xf>
    <xf numFmtId="0" fontId="146" fillId="0" borderId="30" xfId="539" quotePrefix="1" applyFont="1" applyFill="1" applyBorder="1" applyAlignment="1">
      <alignment horizontal="justify" vertical="center" wrapText="1"/>
    </xf>
    <xf numFmtId="3" fontId="11" fillId="0" borderId="30" xfId="534" applyNumberFormat="1" applyFont="1" applyFill="1" applyBorder="1" applyAlignment="1">
      <alignment horizontal="left" vertical="center" wrapText="1"/>
    </xf>
    <xf numFmtId="0" fontId="11" fillId="0" borderId="30" xfId="538" applyFont="1" applyFill="1" applyBorder="1" applyAlignment="1">
      <alignment horizontal="justify" vertical="center"/>
    </xf>
    <xf numFmtId="0" fontId="11" fillId="0" borderId="0" xfId="539" applyFont="1" applyFill="1" applyAlignment="1">
      <alignment vertical="center"/>
    </xf>
    <xf numFmtId="39" fontId="11" fillId="0" borderId="30" xfId="385" applyNumberFormat="1" applyFont="1" applyFill="1" applyBorder="1" applyAlignment="1">
      <alignment horizontal="justify" vertical="center" wrapText="1"/>
    </xf>
    <xf numFmtId="0" fontId="2" fillId="0" borderId="30" xfId="539" applyFont="1" applyFill="1" applyBorder="1" applyAlignment="1">
      <alignment horizontal="center" vertical="center"/>
    </xf>
    <xf numFmtId="49" fontId="2" fillId="0" borderId="30" xfId="539" applyNumberFormat="1" applyFont="1" applyFill="1" applyBorder="1" applyAlignment="1">
      <alignment horizontal="center" vertical="center"/>
    </xf>
    <xf numFmtId="0" fontId="145" fillId="0" borderId="30" xfId="539" applyFont="1" applyFill="1" applyBorder="1" applyAlignment="1">
      <alignment horizontal="justify" vertical="center"/>
    </xf>
    <xf numFmtId="174" fontId="2" fillId="0" borderId="30" xfId="385" applyNumberFormat="1" applyFont="1" applyFill="1" applyBorder="1" applyAlignment="1">
      <alignment horizontal="justify" vertical="center" wrapText="1"/>
    </xf>
    <xf numFmtId="0" fontId="18" fillId="0" borderId="0" xfId="534" applyFont="1" applyFill="1" applyAlignment="1">
      <alignment vertical="center"/>
    </xf>
    <xf numFmtId="0" fontId="2" fillId="0" borderId="30" xfId="542" applyFont="1" applyFill="1" applyBorder="1" applyAlignment="1">
      <alignment horizontal="center" vertical="center"/>
    </xf>
    <xf numFmtId="49" fontId="2" fillId="0" borderId="30" xfId="542" applyNumberFormat="1" applyFont="1" applyFill="1" applyBorder="1" applyAlignment="1">
      <alignment horizontal="center" vertical="center"/>
    </xf>
    <xf numFmtId="0" fontId="145" fillId="0" borderId="30" xfId="542" applyFont="1" applyFill="1" applyBorder="1" applyAlignment="1">
      <alignment horizontal="justify" vertical="center"/>
    </xf>
    <xf numFmtId="174" fontId="11" fillId="0" borderId="30" xfId="387" applyNumberFormat="1" applyFont="1" applyFill="1" applyBorder="1" applyAlignment="1">
      <alignment horizontal="justify" vertical="center" wrapText="1"/>
    </xf>
    <xf numFmtId="0" fontId="11" fillId="0" borderId="30" xfId="542" applyFont="1" applyFill="1" applyBorder="1" applyAlignment="1">
      <alignment horizontal="center" vertical="center"/>
    </xf>
    <xf numFmtId="49" fontId="11" fillId="0" borderId="30" xfId="542" applyNumberFormat="1" applyFont="1" applyFill="1" applyBorder="1" applyAlignment="1">
      <alignment horizontal="center" vertical="center"/>
    </xf>
    <xf numFmtId="0" fontId="146" fillId="0" borderId="30" xfId="542" applyFont="1" applyFill="1" applyBorder="1" applyAlignment="1">
      <alignment horizontal="justify" vertical="center"/>
    </xf>
    <xf numFmtId="3" fontId="2" fillId="0" borderId="30" xfId="542" applyNumberFormat="1" applyFont="1" applyFill="1" applyBorder="1" applyAlignment="1">
      <alignment horizontal="justify" vertical="center" wrapText="1"/>
    </xf>
    <xf numFmtId="0" fontId="2" fillId="0" borderId="0" xfId="539" applyFont="1" applyFill="1" applyAlignment="1">
      <alignment vertical="center"/>
    </xf>
    <xf numFmtId="3" fontId="11" fillId="0" borderId="30" xfId="534" applyNumberFormat="1" applyFont="1" applyFill="1" applyBorder="1" applyAlignment="1">
      <alignment horizontal="justify" vertical="top" wrapText="1"/>
    </xf>
    <xf numFmtId="0" fontId="14" fillId="0" borderId="0" xfId="534" applyFont="1" applyFill="1" applyBorder="1" applyAlignment="1">
      <alignment vertical="center"/>
    </xf>
    <xf numFmtId="0" fontId="14" fillId="0" borderId="34" xfId="534" applyFont="1" applyFill="1" applyBorder="1" applyAlignment="1">
      <alignment vertical="center"/>
    </xf>
    <xf numFmtId="0" fontId="11" fillId="0" borderId="0" xfId="534" applyFont="1" applyFill="1" applyAlignment="1">
      <alignment vertical="center"/>
    </xf>
    <xf numFmtId="0" fontId="146" fillId="0" borderId="30" xfId="572" applyFont="1" applyFill="1" applyBorder="1" applyAlignment="1">
      <alignment horizontal="justify" vertical="center" wrapText="1"/>
    </xf>
    <xf numFmtId="0" fontId="11" fillId="0" borderId="30" xfId="539" quotePrefix="1" applyFont="1" applyFill="1" applyBorder="1" applyAlignment="1">
      <alignment horizontal="center" vertical="center" wrapText="1"/>
    </xf>
    <xf numFmtId="1" fontId="146" fillId="0" borderId="30" xfId="385" applyNumberFormat="1" applyFont="1" applyFill="1" applyBorder="1" applyAlignment="1">
      <alignment horizontal="justify" vertical="center" wrapText="1"/>
    </xf>
    <xf numFmtId="0" fontId="3" fillId="0" borderId="30" xfId="534" applyFont="1" applyFill="1" applyBorder="1" applyAlignment="1">
      <alignment horizontal="justify" vertical="center"/>
    </xf>
    <xf numFmtId="0" fontId="21" fillId="0" borderId="30" xfId="534" applyFont="1" applyFill="1" applyBorder="1" applyAlignment="1">
      <alignment horizontal="justify" vertical="center" wrapText="1"/>
    </xf>
    <xf numFmtId="0" fontId="149" fillId="0" borderId="0" xfId="534" applyFont="1" applyFill="1" applyAlignment="1">
      <alignment vertical="center"/>
    </xf>
    <xf numFmtId="1" fontId="146" fillId="0" borderId="30" xfId="571" applyNumberFormat="1" applyFont="1" applyFill="1" applyBorder="1" applyAlignment="1">
      <alignment horizontal="justify" vertical="center"/>
    </xf>
    <xf numFmtId="1" fontId="11" fillId="0" borderId="30" xfId="571" applyNumberFormat="1" applyFont="1" applyFill="1" applyBorder="1" applyAlignment="1">
      <alignment horizontal="center" vertical="center"/>
    </xf>
    <xf numFmtId="49" fontId="11" fillId="0" borderId="30" xfId="571" applyNumberFormat="1" applyFont="1" applyFill="1" applyBorder="1" applyAlignment="1">
      <alignment horizontal="center" vertical="center"/>
    </xf>
    <xf numFmtId="0" fontId="146" fillId="0" borderId="30" xfId="539" applyFont="1" applyFill="1" applyBorder="1" applyAlignment="1">
      <alignment horizontal="justify" vertical="center" wrapText="1"/>
    </xf>
    <xf numFmtId="1" fontId="11" fillId="0" borderId="30" xfId="534" applyNumberFormat="1" applyFont="1" applyFill="1" applyBorder="1" applyAlignment="1">
      <alignment horizontal="center" vertical="center"/>
    </xf>
    <xf numFmtId="1" fontId="11" fillId="0" borderId="30" xfId="539" applyNumberFormat="1" applyFont="1" applyFill="1" applyBorder="1" applyAlignment="1">
      <alignment horizontal="center" vertical="center"/>
    </xf>
    <xf numFmtId="3" fontId="20" fillId="0" borderId="30" xfId="534" applyNumberFormat="1" applyFont="1" applyFill="1" applyBorder="1" applyAlignment="1">
      <alignment horizontal="justify" vertical="center" wrapText="1"/>
    </xf>
    <xf numFmtId="0" fontId="20" fillId="0" borderId="30" xfId="534" applyFont="1" applyFill="1" applyBorder="1" applyAlignment="1">
      <alignment horizontal="justify" vertical="center" wrapText="1"/>
    </xf>
    <xf numFmtId="1" fontId="2" fillId="0" borderId="30" xfId="534" applyNumberFormat="1" applyFont="1" applyFill="1" applyBorder="1" applyAlignment="1">
      <alignment horizontal="center" vertical="center"/>
    </xf>
    <xf numFmtId="1" fontId="11" fillId="0" borderId="33" xfId="534" applyNumberFormat="1" applyFont="1" applyFill="1" applyBorder="1" applyAlignment="1">
      <alignment horizontal="center" vertical="center"/>
    </xf>
    <xf numFmtId="49" fontId="11" fillId="0" borderId="33" xfId="534" applyNumberFormat="1" applyFont="1" applyFill="1" applyBorder="1" applyAlignment="1">
      <alignment horizontal="center" vertical="center"/>
    </xf>
    <xf numFmtId="0" fontId="146" fillId="0" borderId="33" xfId="539" applyFont="1" applyFill="1" applyBorder="1" applyAlignment="1">
      <alignment horizontal="justify" vertical="center"/>
    </xf>
    <xf numFmtId="3" fontId="11" fillId="0" borderId="33" xfId="534" applyNumberFormat="1" applyFont="1" applyFill="1" applyBorder="1" applyAlignment="1">
      <alignment horizontal="right" vertical="center"/>
    </xf>
    <xf numFmtId="174" fontId="11" fillId="0" borderId="33" xfId="385" applyNumberFormat="1" applyFont="1" applyFill="1" applyBorder="1" applyAlignment="1">
      <alignment horizontal="justify" vertical="center" wrapText="1"/>
    </xf>
    <xf numFmtId="3" fontId="11" fillId="0" borderId="33" xfId="534" applyNumberFormat="1" applyFont="1" applyFill="1" applyBorder="1" applyAlignment="1">
      <alignment vertical="center" wrapText="1"/>
    </xf>
    <xf numFmtId="3" fontId="11" fillId="0" borderId="33" xfId="534" applyNumberFormat="1" applyFont="1" applyFill="1" applyBorder="1" applyAlignment="1">
      <alignment horizontal="right" vertical="center" wrapText="1"/>
    </xf>
    <xf numFmtId="0" fontId="2" fillId="0" borderId="0" xfId="534" applyFont="1" applyFill="1" applyAlignment="1">
      <alignment horizontal="center"/>
    </xf>
    <xf numFmtId="0" fontId="146" fillId="0" borderId="0" xfId="534" applyFont="1" applyFill="1" applyAlignment="1">
      <alignment horizontal="left" vertical="center"/>
    </xf>
    <xf numFmtId="0" fontId="14" fillId="0" borderId="0" xfId="534" applyFont="1" applyFill="1" applyAlignment="1">
      <alignment horizontal="right" vertical="center"/>
    </xf>
    <xf numFmtId="0" fontId="153" fillId="0" borderId="0" xfId="534" applyFont="1" applyFill="1" applyAlignment="1">
      <alignment horizontal="center" vertical="center"/>
    </xf>
    <xf numFmtId="0" fontId="13" fillId="0" borderId="0" xfId="534" applyFont="1" applyFill="1" applyAlignment="1">
      <alignment horizontal="justify" vertical="center" wrapText="1"/>
    </xf>
    <xf numFmtId="0" fontId="154" fillId="0" borderId="0" xfId="534" applyFont="1" applyFill="1" applyAlignment="1">
      <alignment vertical="center"/>
    </xf>
    <xf numFmtId="0" fontId="11" fillId="0" borderId="0" xfId="534" applyFont="1" applyFill="1" applyAlignment="1">
      <alignment horizontal="center" vertical="center"/>
    </xf>
    <xf numFmtId="0" fontId="11" fillId="0" borderId="0" xfId="534" applyFont="1" applyFill="1" applyAlignment="1">
      <alignment horizontal="center" vertical="center" wrapText="1"/>
    </xf>
    <xf numFmtId="0" fontId="14" fillId="0" borderId="0" xfId="534" applyFont="1" applyFill="1" applyAlignment="1">
      <alignment horizontal="center" vertical="center"/>
    </xf>
    <xf numFmtId="0" fontId="88" fillId="0" borderId="0" xfId="534" applyFont="1" applyFill="1" applyAlignment="1">
      <alignment vertical="center"/>
    </xf>
    <xf numFmtId="0" fontId="149" fillId="0" borderId="0" xfId="534" applyFont="1" applyFill="1" applyAlignment="1">
      <alignment horizontal="right" vertical="center"/>
    </xf>
    <xf numFmtId="0" fontId="2" fillId="0" borderId="0" xfId="534" applyFont="1" applyFill="1" applyAlignment="1">
      <alignment horizontal="right" vertical="center"/>
    </xf>
    <xf numFmtId="0" fontId="146" fillId="0" borderId="0" xfId="534" applyFont="1" applyFill="1" applyAlignment="1">
      <alignment horizontal="justify" vertical="center" wrapText="1"/>
    </xf>
    <xf numFmtId="0" fontId="146" fillId="0" borderId="0" xfId="534" applyFont="1" applyFill="1" applyAlignment="1">
      <alignment vertical="center" wrapText="1"/>
    </xf>
    <xf numFmtId="3" fontId="185" fillId="0" borderId="30" xfId="534" applyNumberFormat="1" applyFont="1" applyFill="1" applyBorder="1" applyAlignment="1">
      <alignment vertical="center"/>
    </xf>
    <xf numFmtId="174" fontId="185" fillId="0" borderId="30" xfId="385" applyNumberFormat="1" applyFont="1" applyFill="1" applyBorder="1" applyAlignment="1">
      <alignment horizontal="justify" vertical="center" wrapText="1"/>
    </xf>
    <xf numFmtId="0" fontId="185" fillId="0" borderId="30" xfId="534" applyFont="1" applyFill="1" applyBorder="1" applyAlignment="1">
      <alignment horizontal="justify" vertical="center" wrapText="1"/>
    </xf>
    <xf numFmtId="9" fontId="12" fillId="40" borderId="15" xfId="597" applyFont="1" applyFill="1" applyBorder="1" applyAlignment="1">
      <alignment horizontal="center" vertical="center" wrapText="1"/>
    </xf>
    <xf numFmtId="0" fontId="13" fillId="0" borderId="31" xfId="537" quotePrefix="1" applyFont="1" applyFill="1" applyBorder="1" applyAlignment="1">
      <alignment horizontal="center" vertical="center"/>
    </xf>
    <xf numFmtId="0" fontId="12" fillId="0" borderId="31" xfId="537" applyFont="1" applyFill="1" applyBorder="1" applyAlignment="1">
      <alignment horizontal="justify" vertical="center" wrapText="1"/>
    </xf>
    <xf numFmtId="0" fontId="186" fillId="0" borderId="0" xfId="565" applyFont="1" applyFill="1"/>
    <xf numFmtId="0" fontId="187" fillId="0" borderId="0" xfId="565" applyFont="1" applyFill="1" applyAlignment="1">
      <alignment horizontal="right"/>
    </xf>
    <xf numFmtId="0" fontId="8" fillId="0" borderId="0" xfId="532" applyFont="1" applyFill="1" applyAlignment="1">
      <alignment horizontal="justify"/>
    </xf>
    <xf numFmtId="0" fontId="14" fillId="0" borderId="0" xfId="537" applyFont="1" applyFill="1"/>
    <xf numFmtId="0" fontId="77" fillId="0" borderId="0" xfId="537" applyFont="1" applyFill="1" applyAlignment="1">
      <alignment horizontal="center"/>
    </xf>
    <xf numFmtId="3" fontId="8" fillId="0" borderId="30" xfId="549" applyNumberFormat="1" applyFont="1" applyFill="1" applyBorder="1" applyAlignment="1">
      <alignment vertical="center"/>
    </xf>
    <xf numFmtId="3" fontId="5" fillId="0" borderId="30" xfId="549" applyNumberFormat="1" applyFont="1" applyFill="1" applyBorder="1" applyAlignment="1">
      <alignment vertical="center"/>
    </xf>
    <xf numFmtId="0" fontId="14" fillId="0" borderId="0" xfId="537" applyFont="1" applyFill="1" applyBorder="1"/>
    <xf numFmtId="0" fontId="8" fillId="0" borderId="0" xfId="537" applyFont="1" applyFill="1" applyAlignment="1">
      <alignment horizontal="left" wrapText="1"/>
    </xf>
    <xf numFmtId="0" fontId="168" fillId="0" borderId="0" xfId="565" applyFont="1" applyFill="1"/>
    <xf numFmtId="0" fontId="168" fillId="0" borderId="0" xfId="565" applyFont="1" applyFill="1" applyAlignment="1">
      <alignment wrapText="1"/>
    </xf>
    <xf numFmtId="0" fontId="166" fillId="0" borderId="0" xfId="530" applyFont="1" applyFill="1"/>
    <xf numFmtId="0" fontId="166" fillId="0" borderId="0" xfId="530" applyFont="1" applyFill="1" applyAlignment="1">
      <alignment horizontal="center"/>
    </xf>
    <xf numFmtId="0" fontId="166" fillId="0" borderId="0" xfId="530" applyFont="1" applyFill="1" applyAlignment="1">
      <alignment wrapText="1"/>
    </xf>
    <xf numFmtId="0" fontId="188" fillId="0" borderId="0" xfId="530" applyFont="1" applyFill="1" applyAlignment="1">
      <alignment wrapText="1"/>
    </xf>
    <xf numFmtId="0" fontId="189" fillId="0" borderId="15" xfId="530" applyFont="1" applyFill="1" applyBorder="1" applyAlignment="1">
      <alignment horizontal="center" vertical="center"/>
    </xf>
    <xf numFmtId="0" fontId="189" fillId="0" borderId="15" xfId="530" applyFont="1" applyFill="1" applyBorder="1" applyAlignment="1">
      <alignment vertical="center"/>
    </xf>
    <xf numFmtId="49" fontId="189" fillId="0" borderId="15" xfId="530" applyNumberFormat="1" applyFont="1" applyFill="1" applyBorder="1" applyAlignment="1">
      <alignment horizontal="center" vertical="center" wrapText="1"/>
    </xf>
    <xf numFmtId="0" fontId="189" fillId="0" borderId="15" xfId="530" applyFont="1" applyFill="1" applyBorder="1" applyAlignment="1">
      <alignment horizontal="center" vertical="center" wrapText="1"/>
    </xf>
    <xf numFmtId="0" fontId="190" fillId="0" borderId="35" xfId="530" applyFont="1" applyFill="1" applyBorder="1" applyAlignment="1">
      <alignment horizontal="center" vertical="center"/>
    </xf>
    <xf numFmtId="0" fontId="190" fillId="0" borderId="35" xfId="530" applyFont="1" applyFill="1" applyBorder="1" applyAlignment="1">
      <alignment vertical="center"/>
    </xf>
    <xf numFmtId="49" fontId="190" fillId="0" borderId="35" xfId="530" applyNumberFormat="1" applyFont="1" applyFill="1" applyBorder="1" applyAlignment="1">
      <alignment horizontal="center" vertical="center"/>
    </xf>
    <xf numFmtId="0" fontId="190" fillId="0" borderId="35" xfId="530" applyFont="1" applyFill="1" applyBorder="1" applyAlignment="1">
      <alignment horizontal="justify" vertical="center" wrapText="1"/>
    </xf>
    <xf numFmtId="0" fontId="190" fillId="0" borderId="30" xfId="530" applyFont="1" applyFill="1" applyBorder="1" applyAlignment="1">
      <alignment horizontal="justify" vertical="center" wrapText="1"/>
    </xf>
    <xf numFmtId="0" fontId="190" fillId="0" borderId="30" xfId="530" applyFont="1" applyFill="1" applyBorder="1" applyAlignment="1">
      <alignment horizontal="center" vertical="center"/>
    </xf>
    <xf numFmtId="0" fontId="190" fillId="0" borderId="30" xfId="530" applyFont="1" applyFill="1" applyBorder="1" applyAlignment="1">
      <alignment vertical="center"/>
    </xf>
    <xf numFmtId="49" fontId="190" fillId="0" borderId="30" xfId="530" applyNumberFormat="1" applyFont="1" applyFill="1" applyBorder="1" applyAlignment="1">
      <alignment horizontal="center" vertical="center"/>
    </xf>
    <xf numFmtId="0" fontId="190" fillId="0" borderId="30" xfId="530" applyFont="1" applyFill="1" applyBorder="1" applyAlignment="1">
      <alignment vertical="center" wrapText="1"/>
    </xf>
    <xf numFmtId="0" fontId="191" fillId="0" borderId="30" xfId="530" applyFont="1" applyFill="1" applyBorder="1" applyAlignment="1">
      <alignment horizontal="justify" vertical="center" wrapText="1"/>
    </xf>
    <xf numFmtId="0" fontId="192" fillId="0" borderId="30" xfId="0" applyFont="1" applyFill="1" applyBorder="1" applyAlignment="1">
      <alignment horizontal="center" vertical="center" wrapText="1"/>
    </xf>
    <xf numFmtId="0" fontId="192" fillId="0" borderId="30" xfId="530" applyFont="1" applyFill="1" applyBorder="1" applyAlignment="1">
      <alignment horizontal="center" vertical="center"/>
    </xf>
    <xf numFmtId="0" fontId="192" fillId="0" borderId="30" xfId="0" applyFont="1" applyFill="1" applyBorder="1" applyAlignment="1">
      <alignment vertical="center" wrapText="1"/>
    </xf>
    <xf numFmtId="0" fontId="190" fillId="0" borderId="33" xfId="530" applyFont="1" applyFill="1" applyBorder="1" applyAlignment="1">
      <alignment horizontal="center" vertical="center"/>
    </xf>
    <xf numFmtId="0" fontId="192" fillId="0" borderId="33" xfId="0" applyFont="1" applyFill="1" applyBorder="1" applyAlignment="1">
      <alignment horizontal="center" vertical="center" wrapText="1"/>
    </xf>
    <xf numFmtId="0" fontId="192" fillId="0" borderId="33" xfId="530" applyFont="1" applyFill="1" applyBorder="1" applyAlignment="1">
      <alignment horizontal="center" vertical="center"/>
    </xf>
    <xf numFmtId="0" fontId="192" fillId="0" borderId="33" xfId="0" applyFont="1" applyFill="1" applyBorder="1" applyAlignment="1">
      <alignment vertical="center" wrapText="1"/>
    </xf>
    <xf numFmtId="0" fontId="190" fillId="0" borderId="33" xfId="530" applyFont="1" applyFill="1" applyBorder="1" applyAlignment="1">
      <alignment horizontal="justify" vertical="center" wrapText="1"/>
    </xf>
    <xf numFmtId="3" fontId="192" fillId="0" borderId="33" xfId="530" applyNumberFormat="1" applyFont="1" applyFill="1" applyBorder="1" applyAlignment="1">
      <alignment horizontal="center" vertical="center"/>
    </xf>
    <xf numFmtId="0" fontId="5" fillId="0" borderId="0" xfId="537" applyFont="1" applyFill="1" applyAlignment="1">
      <alignment horizontal="center"/>
    </xf>
    <xf numFmtId="0" fontId="143" fillId="0" borderId="0" xfId="537" applyFont="1" applyFill="1" applyAlignment="1">
      <alignment horizontal="center" wrapText="1"/>
    </xf>
    <xf numFmtId="3" fontId="8" fillId="0" borderId="0" xfId="537" applyNumberFormat="1" applyFont="1" applyFill="1" applyBorder="1" applyAlignment="1">
      <alignment horizontal="justify" vertical="center" wrapText="1"/>
    </xf>
    <xf numFmtId="0" fontId="13" fillId="0" borderId="0" xfId="537" quotePrefix="1" applyFont="1" applyFill="1" applyAlignment="1">
      <alignment vertical="justify" wrapText="1"/>
    </xf>
    <xf numFmtId="0" fontId="144" fillId="0" borderId="0" xfId="537" applyFont="1" applyFill="1" applyAlignment="1">
      <alignment horizontal="center"/>
    </xf>
    <xf numFmtId="0" fontId="6" fillId="0" borderId="34" xfId="537" applyFont="1" applyFill="1" applyBorder="1" applyAlignment="1">
      <alignment horizontal="center" wrapText="1"/>
    </xf>
    <xf numFmtId="3" fontId="5" fillId="0" borderId="30" xfId="537" applyNumberFormat="1" applyFont="1" applyFill="1" applyBorder="1" applyAlignment="1">
      <alignment horizontal="center" vertical="center"/>
    </xf>
    <xf numFmtId="3" fontId="8" fillId="0" borderId="33" xfId="537" applyNumberFormat="1" applyFont="1" applyFill="1" applyBorder="1" applyAlignment="1">
      <alignment horizontal="center" vertical="center" wrapText="1"/>
    </xf>
    <xf numFmtId="0" fontId="13" fillId="0" borderId="0" xfId="534" applyFont="1" applyFill="1" applyAlignment="1">
      <alignment horizontal="justify" vertical="center" wrapText="1"/>
    </xf>
    <xf numFmtId="0" fontId="12" fillId="0" borderId="0" xfId="534" applyFont="1" applyFill="1" applyBorder="1" applyAlignment="1">
      <alignment horizontal="center"/>
    </xf>
    <xf numFmtId="49" fontId="143" fillId="0" borderId="0" xfId="534" applyNumberFormat="1" applyFont="1" applyFill="1" applyBorder="1" applyAlignment="1">
      <alignment horizontal="center" vertical="top"/>
    </xf>
    <xf numFmtId="0" fontId="187" fillId="0" borderId="0" xfId="565" applyFont="1" applyFill="1" applyAlignment="1">
      <alignment horizontal="center"/>
    </xf>
    <xf numFmtId="0" fontId="188" fillId="0" borderId="0" xfId="538" applyFont="1" applyFill="1" applyBorder="1" applyAlignment="1">
      <alignment horizontal="center" vertical="top"/>
    </xf>
  </cellXfs>
  <cellStyles count="1022">
    <cellStyle name="_x0001_" xfId="1"/>
    <cellStyle name="." xfId="2"/>
    <cellStyle name="??" xfId="3"/>
    <cellStyle name="?? [ - ??1" xfId="4"/>
    <cellStyle name="?? [ - ??2" xfId="5"/>
    <cellStyle name="?? [ - ??3" xfId="6"/>
    <cellStyle name="?? [ - ??4" xfId="7"/>
    <cellStyle name="?? [ - ??5" xfId="8"/>
    <cellStyle name="?? [ - ??6" xfId="9"/>
    <cellStyle name="?? [ - ??7" xfId="10"/>
    <cellStyle name="?? [ - ??8" xfId="11"/>
    <cellStyle name="?? [0.00]_ Att. 1- Cover" xfId="12"/>
    <cellStyle name="?? [0]" xfId="13"/>
    <cellStyle name="?_x001d_??%U©÷u&amp;H©÷9_x0008_? s_x000a__x0007__x0001__x0001_" xfId="14"/>
    <cellStyle name="???? [0.00]_List-dwg" xfId="15"/>
    <cellStyle name="??????????????????? [0]_FTC_OFFER" xfId="16"/>
    <cellStyle name="???????????????????_FTC_OFFER" xfId="17"/>
    <cellStyle name="????_FTC_OFFER" xfId="18"/>
    <cellStyle name="???[0]_?? DI" xfId="19"/>
    <cellStyle name="???_?? DI" xfId="20"/>
    <cellStyle name="??[0]_BRE" xfId="21"/>
    <cellStyle name="??_ ??? ???? " xfId="22"/>
    <cellStyle name="??A? [0]_laroux_1_¢¬???¢â? " xfId="23"/>
    <cellStyle name="??A?_laroux_1_¢¬???¢â? " xfId="24"/>
    <cellStyle name="?¡±¢¥?_?¨ù??¢´¢¥_¢¬???¢â? " xfId="25"/>
    <cellStyle name="?ðÇ%U?&amp;H?_x0008_?s_x000a__x0007__x0001__x0001_" xfId="26"/>
    <cellStyle name="__Mau Do Thu" xfId="27"/>
    <cellStyle name="_09" xfId="28"/>
    <cellStyle name="_A5-v4-client's comment" xfId="29"/>
    <cellStyle name="_Ac 2160 - BO" xfId="30"/>
    <cellStyle name="_BAO CAO 2011) 1(1)." xfId="31"/>
    <cellStyle name="_bao cao thuoc 2011 7.1.2011" xfId="32"/>
    <cellStyle name="_bao cao thuoc bao hiem le" xfId="33"/>
    <cellStyle name="_BC 10-7-2006" xfId="34"/>
    <cellStyle name="_Book1" xfId="35"/>
    <cellStyle name="_Book1_1" xfId="36"/>
    <cellStyle name="_Book1_2" xfId="37"/>
    <cellStyle name="_Book1_2_New Microsoft Excel Worksheet" xfId="38"/>
    <cellStyle name="_Book1_2_TONGHOPBCPHAN QUY 2009" xfId="39"/>
    <cellStyle name="_Book1_Book1" xfId="40"/>
    <cellStyle name="_Book1_dS" xfId="41"/>
    <cellStyle name="_Book1_F4_5_6__Bao_cao_tai_NPP BICH TIEN" xfId="42"/>
    <cellStyle name="_Book1_Hayabusa OMTS T05" xfId="43"/>
    <cellStyle name="_Book1_Mau -bao_cao_XNT_NVTK_tai_NPP 19.7" xfId="44"/>
    <cellStyle name="_Book1_Mau_bao_cao_XNT_NVTK_tai_NPP 21.7" xfId="45"/>
    <cellStyle name="_Book1_New Microsoft Excel Worksheet" xfId="46"/>
    <cellStyle name="_Book1_TONGHOPBCPHAN QUY 2009" xfId="47"/>
    <cellStyle name="_Book1_TRAM Y TE CTY 45 % .hNAM 2009" xfId="48"/>
    <cellStyle name="_Castrol - Sales &amp; AR - NTHH" xfId="49"/>
    <cellStyle name="_Castrol - Stock WPs - NTHH" xfId="50"/>
    <cellStyle name="_Copy of Mau_bao_cao_XNT_NVTK_tai_NPP" xfId="51"/>
    <cellStyle name="_danh sach qui 2-11" xfId="52"/>
    <cellStyle name="_danh sach qui 4-2011" xfId="53"/>
    <cellStyle name="_ĐƠN ĐẶT HÀNG VNM" xfId="54"/>
    <cellStyle name="_DS BHXH -07" xfId="55"/>
    <cellStyle name="_EXPENSES-1206" xfId="56"/>
    <cellStyle name="_F4_5_6__Bao_cao_tai_NPP BICH TIEN" xfId="57"/>
    <cellStyle name="_form__moi__bao_cao_ngay_NEW_AGAIN" xfId="58"/>
    <cellStyle name="_GIAY THAI BINH" xfId="59"/>
    <cellStyle name="_HAN SU DUNG" xfId="60"/>
    <cellStyle name="_icp 7-07" xfId="61"/>
    <cellStyle name="_KD - Stock WPs - NTHH" xfId="62"/>
    <cellStyle name="_KT (2)" xfId="63"/>
    <cellStyle name="_KT (2)_1" xfId="64"/>
    <cellStyle name="_KT (2)_2" xfId="65"/>
    <cellStyle name="_KT (2)_2_TG-TH" xfId="66"/>
    <cellStyle name="_KT (2)_2_TG-TH_Book1" xfId="67"/>
    <cellStyle name="_KT (2)_2_TG-TH_Book1_14AB NAM 2010-chau" xfId="68"/>
    <cellStyle name="_KT (2)_2_TG-TH_Book1_14AB NAM 2010-chau_UNG TRA NAM 2012-thu" xfId="69"/>
    <cellStyle name="_KT (2)_2_TG-TH_Book1_Book1" xfId="70"/>
    <cellStyle name="_KT (2)_2_TG-TH_Book1_Book1_1" xfId="71"/>
    <cellStyle name="_KT (2)_2_TG-TH_Book1_Book1_1_UNG TRA NAM 2012-thu" xfId="72"/>
    <cellStyle name="_KT (2)_2_TG-TH_Book1_Copy of BcTW-HopdongKCB-2010-CT" xfId="73"/>
    <cellStyle name="_KT (2)_2_TG-TH_Book1_New Microsoft Excel Worksheet" xfId="74"/>
    <cellStyle name="_KT (2)_2_TG-TH_Book1_New Microsoft Excel Worksheet_14AB NAM 2010-chau" xfId="75"/>
    <cellStyle name="_KT (2)_2_TG-TH_Book1_New Microsoft Excel Worksheet_14AB NAM 2010-chau_UNG TRA NAM 2012-thu" xfId="76"/>
    <cellStyle name="_KT (2)_2_TG-TH_Book1_New Microsoft Excel Worksheet_Book1" xfId="77"/>
    <cellStyle name="_KT (2)_2_TG-TH_Book1_New Microsoft Excel Worksheet_UNG TRA NAM 2012-thu" xfId="78"/>
    <cellStyle name="_KT (2)_2_TG-TH_Book1_QT DK TINH q4.h NAM 2009" xfId="79"/>
    <cellStyle name="_KT (2)_2_TG-TH_Book1_TRAM Y TE CTY 45 % .hNAM 2009" xfId="80"/>
    <cellStyle name="_KT (2)_2_TG-TH_Book1_UNG TRA NAM 2012-thu" xfId="81"/>
    <cellStyle name="_KT (2)_2_TG-TH_Book1_Worksheet" xfId="82"/>
    <cellStyle name="_KT (2)_3" xfId="83"/>
    <cellStyle name="_KT (2)_3_TG-TH" xfId="84"/>
    <cellStyle name="_KT (2)_3_TG-TH_Book1" xfId="85"/>
    <cellStyle name="_KT (2)_3_TG-TH_VHUONG KO GIU 2%" xfId="86"/>
    <cellStyle name="_KT (2)_3_TG-TH_VHUONG KO GIU 2%_tong hop" xfId="87"/>
    <cellStyle name="_KT (2)_4" xfId="88"/>
    <cellStyle name="_KT (2)_4_Book1" xfId="89"/>
    <cellStyle name="_KT (2)_4_Book1_14AB NAM 2010-chau" xfId="90"/>
    <cellStyle name="_KT (2)_4_Book1_14AB NAM 2010-chau_UNG TRA NAM 2012-thu" xfId="91"/>
    <cellStyle name="_KT (2)_4_Book1_Book1" xfId="92"/>
    <cellStyle name="_KT (2)_4_Book1_Book1_1" xfId="93"/>
    <cellStyle name="_KT (2)_4_Book1_Book1_1_UNG TRA NAM 2012-thu" xfId="94"/>
    <cellStyle name="_KT (2)_4_Book1_Copy of BcTW-HopdongKCB-2010-CT" xfId="95"/>
    <cellStyle name="_KT (2)_4_Book1_New Microsoft Excel Worksheet" xfId="96"/>
    <cellStyle name="_KT (2)_4_Book1_New Microsoft Excel Worksheet_14AB NAM 2010-chau" xfId="97"/>
    <cellStyle name="_KT (2)_4_Book1_New Microsoft Excel Worksheet_14AB NAM 2010-chau_UNG TRA NAM 2012-thu" xfId="98"/>
    <cellStyle name="_KT (2)_4_Book1_New Microsoft Excel Worksheet_Book1" xfId="99"/>
    <cellStyle name="_KT (2)_4_Book1_New Microsoft Excel Worksheet_UNG TRA NAM 2012-thu" xfId="100"/>
    <cellStyle name="_KT (2)_4_Book1_QT DK TINH q4.h NAM 2009" xfId="101"/>
    <cellStyle name="_KT (2)_4_Book1_TRAM Y TE CTY 45 % .hNAM 2009" xfId="102"/>
    <cellStyle name="_KT (2)_4_Book1_UNG TRA NAM 2012-thu" xfId="103"/>
    <cellStyle name="_KT (2)_4_Book1_Worksheet" xfId="104"/>
    <cellStyle name="_KT (2)_4_TG-TH" xfId="105"/>
    <cellStyle name="_KT (2)_5" xfId="106"/>
    <cellStyle name="_KT (2)_5_Book1" xfId="107"/>
    <cellStyle name="_KT (2)_5_Book1_14AB NAM 2010-chau" xfId="108"/>
    <cellStyle name="_KT (2)_5_Book1_14AB NAM 2010-chau_UNG TRA NAM 2012-thu" xfId="109"/>
    <cellStyle name="_KT (2)_5_Book1_Book1" xfId="110"/>
    <cellStyle name="_KT (2)_5_Book1_Book1_1" xfId="111"/>
    <cellStyle name="_KT (2)_5_Book1_Book1_1_UNG TRA NAM 2012-thu" xfId="112"/>
    <cellStyle name="_KT (2)_5_Book1_Copy of BcTW-HopdongKCB-2010-CT" xfId="113"/>
    <cellStyle name="_KT (2)_5_Book1_New Microsoft Excel Worksheet" xfId="114"/>
    <cellStyle name="_KT (2)_5_Book1_New Microsoft Excel Worksheet_14AB NAM 2010-chau" xfId="115"/>
    <cellStyle name="_KT (2)_5_Book1_New Microsoft Excel Worksheet_14AB NAM 2010-chau_UNG TRA NAM 2012-thu" xfId="116"/>
    <cellStyle name="_KT (2)_5_Book1_New Microsoft Excel Worksheet_Book1" xfId="117"/>
    <cellStyle name="_KT (2)_5_Book1_New Microsoft Excel Worksheet_UNG TRA NAM 2012-thu" xfId="118"/>
    <cellStyle name="_KT (2)_5_Book1_QT DK TINH q4.h NAM 2009" xfId="119"/>
    <cellStyle name="_KT (2)_5_Book1_TRAM Y TE CTY 45 % .hNAM 2009" xfId="120"/>
    <cellStyle name="_KT (2)_5_Book1_UNG TRA NAM 2012-thu" xfId="121"/>
    <cellStyle name="_KT (2)_5_Book1_Worksheet" xfId="122"/>
    <cellStyle name="_KT (2)_Book1" xfId="123"/>
    <cellStyle name="_KT (2)_TG-TH" xfId="124"/>
    <cellStyle name="_KT (2)_VHUONG KO GIU 2%" xfId="125"/>
    <cellStyle name="_KT (2)_VHUONG KO GIU 2%_tong hop" xfId="126"/>
    <cellStyle name="_KT_TG" xfId="127"/>
    <cellStyle name="_KT_TG_1" xfId="128"/>
    <cellStyle name="_KT_TG_1_Book1" xfId="129"/>
    <cellStyle name="_KT_TG_1_Book1_14AB NAM 2010-chau" xfId="130"/>
    <cellStyle name="_KT_TG_1_Book1_14AB NAM 2010-chau_UNG TRA NAM 2012-thu" xfId="131"/>
    <cellStyle name="_KT_TG_1_Book1_Book1" xfId="132"/>
    <cellStyle name="_KT_TG_1_Book1_Book1_1" xfId="133"/>
    <cellStyle name="_KT_TG_1_Book1_Book1_1_UNG TRA NAM 2012-thu" xfId="134"/>
    <cellStyle name="_KT_TG_1_Book1_Copy of BcTW-HopdongKCB-2010-CT" xfId="135"/>
    <cellStyle name="_KT_TG_1_Book1_New Microsoft Excel Worksheet" xfId="136"/>
    <cellStyle name="_KT_TG_1_Book1_New Microsoft Excel Worksheet_14AB NAM 2010-chau" xfId="137"/>
    <cellStyle name="_KT_TG_1_Book1_New Microsoft Excel Worksheet_14AB NAM 2010-chau_UNG TRA NAM 2012-thu" xfId="138"/>
    <cellStyle name="_KT_TG_1_Book1_New Microsoft Excel Worksheet_Book1" xfId="139"/>
    <cellStyle name="_KT_TG_1_Book1_New Microsoft Excel Worksheet_UNG TRA NAM 2012-thu" xfId="140"/>
    <cellStyle name="_KT_TG_1_Book1_QT DK TINH q4.h NAM 2009" xfId="141"/>
    <cellStyle name="_KT_TG_1_Book1_TRAM Y TE CTY 45 % .hNAM 2009" xfId="142"/>
    <cellStyle name="_KT_TG_1_Book1_UNG TRA NAM 2012-thu" xfId="143"/>
    <cellStyle name="_KT_TG_1_Book1_Worksheet" xfId="144"/>
    <cellStyle name="_KT_TG_2" xfId="145"/>
    <cellStyle name="_KT_TG_2_Book1" xfId="146"/>
    <cellStyle name="_KT_TG_2_Book1_14AB NAM 2010-chau" xfId="147"/>
    <cellStyle name="_KT_TG_2_Book1_14AB NAM 2010-chau_UNG TRA NAM 2012-thu" xfId="148"/>
    <cellStyle name="_KT_TG_2_Book1_Book1" xfId="149"/>
    <cellStyle name="_KT_TG_2_Book1_Book1_1" xfId="150"/>
    <cellStyle name="_KT_TG_2_Book1_Book1_1_UNG TRA NAM 2012-thu" xfId="151"/>
    <cellStyle name="_KT_TG_2_Book1_Copy of BcTW-HopdongKCB-2010-CT" xfId="152"/>
    <cellStyle name="_KT_TG_2_Book1_New Microsoft Excel Worksheet" xfId="153"/>
    <cellStyle name="_KT_TG_2_Book1_New Microsoft Excel Worksheet_14AB NAM 2010-chau" xfId="154"/>
    <cellStyle name="_KT_TG_2_Book1_New Microsoft Excel Worksheet_14AB NAM 2010-chau_UNG TRA NAM 2012-thu" xfId="155"/>
    <cellStyle name="_KT_TG_2_Book1_New Microsoft Excel Worksheet_Book1" xfId="156"/>
    <cellStyle name="_KT_TG_2_Book1_New Microsoft Excel Worksheet_UNG TRA NAM 2012-thu" xfId="157"/>
    <cellStyle name="_KT_TG_2_Book1_QT DK TINH q4.h NAM 2009" xfId="158"/>
    <cellStyle name="_KT_TG_2_Book1_TRAM Y TE CTY 45 % .hNAM 2009" xfId="159"/>
    <cellStyle name="_KT_TG_2_Book1_UNG TRA NAM 2012-thu" xfId="160"/>
    <cellStyle name="_KT_TG_2_Book1_Worksheet" xfId="161"/>
    <cellStyle name="_KT_TG_3" xfId="162"/>
    <cellStyle name="_KT_TG_4" xfId="163"/>
    <cellStyle name="_MAU 25A" xfId="164"/>
    <cellStyle name="_Mau -bao_cao_XNT_NVTK_tai_NPP 19.7" xfId="165"/>
    <cellStyle name="_Mau_bao_cao_XNT_NVTK_tai_NPP 21.7" xfId="166"/>
    <cellStyle name="_Mau_bao_cao_XNT_NVTK_tai_NPP 3.7" xfId="167"/>
    <cellStyle name="_Mau_bao_cao_XNT_NVTK_tai_NPP 3.7_1" xfId="168"/>
    <cellStyle name="_New Microsoft Excel Worksheet" xfId="169"/>
    <cellStyle name="_Purchasing 2006 YTD" xfId="170"/>
    <cellStyle name="_RM FG INV 2006" xfId="171"/>
    <cellStyle name="_Sheet1" xfId="172"/>
    <cellStyle name="_Stock" xfId="173"/>
    <cellStyle name="_TG-TH" xfId="174"/>
    <cellStyle name="_TG-TH_1" xfId="175"/>
    <cellStyle name="_TG-TH_1_Book1" xfId="176"/>
    <cellStyle name="_TG-TH_1_Book1_14AB NAM 2010-chau" xfId="177"/>
    <cellStyle name="_TG-TH_1_Book1_14AB NAM 2010-chau_UNG TRA NAM 2012-thu" xfId="178"/>
    <cellStyle name="_TG-TH_1_Book1_Book1" xfId="179"/>
    <cellStyle name="_TG-TH_1_Book1_Book1_1" xfId="180"/>
    <cellStyle name="_TG-TH_1_Book1_Book1_1_UNG TRA NAM 2012-thu" xfId="181"/>
    <cellStyle name="_TG-TH_1_Book1_Copy of BcTW-HopdongKCB-2010-CT" xfId="182"/>
    <cellStyle name="_TG-TH_1_Book1_New Microsoft Excel Worksheet" xfId="183"/>
    <cellStyle name="_TG-TH_1_Book1_New Microsoft Excel Worksheet_14AB NAM 2010-chau" xfId="184"/>
    <cellStyle name="_TG-TH_1_Book1_New Microsoft Excel Worksheet_14AB NAM 2010-chau_UNG TRA NAM 2012-thu" xfId="185"/>
    <cellStyle name="_TG-TH_1_Book1_New Microsoft Excel Worksheet_Book1" xfId="186"/>
    <cellStyle name="_TG-TH_1_Book1_New Microsoft Excel Worksheet_UNG TRA NAM 2012-thu" xfId="187"/>
    <cellStyle name="_TG-TH_1_Book1_QT DK TINH q4.h NAM 2009" xfId="188"/>
    <cellStyle name="_TG-TH_1_Book1_TRAM Y TE CTY 45 % .hNAM 2009" xfId="189"/>
    <cellStyle name="_TG-TH_1_Book1_UNG TRA NAM 2012-thu" xfId="190"/>
    <cellStyle name="_TG-TH_1_Book1_Worksheet" xfId="191"/>
    <cellStyle name="_TG-TH_2" xfId="192"/>
    <cellStyle name="_TG-TH_2_Book1" xfId="193"/>
    <cellStyle name="_TG-TH_2_Book1_14AB NAM 2010-chau" xfId="194"/>
    <cellStyle name="_TG-TH_2_Book1_14AB NAM 2010-chau_UNG TRA NAM 2012-thu" xfId="195"/>
    <cellStyle name="_TG-TH_2_Book1_Book1" xfId="196"/>
    <cellStyle name="_TG-TH_2_Book1_Book1_1" xfId="197"/>
    <cellStyle name="_TG-TH_2_Book1_Book1_1_UNG TRA NAM 2012-thu" xfId="198"/>
    <cellStyle name="_TG-TH_2_Book1_Copy of BcTW-HopdongKCB-2010-CT" xfId="199"/>
    <cellStyle name="_TG-TH_2_Book1_New Microsoft Excel Worksheet" xfId="200"/>
    <cellStyle name="_TG-TH_2_Book1_New Microsoft Excel Worksheet_14AB NAM 2010-chau" xfId="201"/>
    <cellStyle name="_TG-TH_2_Book1_New Microsoft Excel Worksheet_14AB NAM 2010-chau_UNG TRA NAM 2012-thu" xfId="202"/>
    <cellStyle name="_TG-TH_2_Book1_New Microsoft Excel Worksheet_Book1" xfId="203"/>
    <cellStyle name="_TG-TH_2_Book1_New Microsoft Excel Worksheet_UNG TRA NAM 2012-thu" xfId="204"/>
    <cellStyle name="_TG-TH_2_Book1_QT DK TINH q4.h NAM 2009" xfId="205"/>
    <cellStyle name="_TG-TH_2_Book1_TRAM Y TE CTY 45 % .hNAM 2009" xfId="206"/>
    <cellStyle name="_TG-TH_2_Book1_UNG TRA NAM 2012-thu" xfId="207"/>
    <cellStyle name="_TG-TH_2_Book1_Worksheet" xfId="208"/>
    <cellStyle name="_TG-TH_3" xfId="209"/>
    <cellStyle name="_TG-TH_4" xfId="210"/>
    <cellStyle name="_thai san 2011" xfId="211"/>
    <cellStyle name="_THE BHYT Q3.2011" xfId="212"/>
    <cellStyle name="_tong kho 31.12.06" xfId="213"/>
    <cellStyle name="_TONGHOPBCPHAN QUY 2009" xfId="214"/>
    <cellStyle name="_TRAM Y TE CTY 45 % .hNAM 2009" xfId="215"/>
    <cellStyle name="_VHUONG KO GIU 2%" xfId="216"/>
    <cellStyle name="_VHUONG KO GIU 2%_tong hop" xfId="217"/>
    <cellStyle name="_Write off" xfId="218"/>
    <cellStyle name="_" xfId="219"/>
    <cellStyle name="’Ê‰Ý [0.00]_laroux" xfId="220"/>
    <cellStyle name="’Ê‰Ý_laroux" xfId="221"/>
    <cellStyle name="•W€_¯–ì" xfId="222"/>
    <cellStyle name="W_RENKETU1" xfId="223"/>
    <cellStyle name="1" xfId="224"/>
    <cellStyle name="1_02TBH_QD1333 dakhoaloiABC" xfId="225"/>
    <cellStyle name="1_14AB NAM 2010-chau" xfId="226"/>
    <cellStyle name="1_14ab.NAM 2009-chau" xfId="227"/>
    <cellStyle name="1_BAO CAO 2011) 1(1)." xfId="228"/>
    <cellStyle name="1_bao cao thuoc " xfId="229"/>
    <cellStyle name="1_bao cao thuoc 2011 7.1.2011" xfId="230"/>
    <cellStyle name="1_Book1" xfId="231"/>
    <cellStyle name="1_Book1_1" xfId="232"/>
    <cellStyle name="1_Book1_Sheet1" xfId="233"/>
    <cellStyle name="1_Book1_Sheet2" xfId="234"/>
    <cellStyle name="1_Book1_Sheet3" xfId="235"/>
    <cellStyle name="1_Dong Tham" xfId="236"/>
    <cellStyle name="1_Hayabusa OMTS T05" xfId="237"/>
    <cellStyle name="1_paci 10" xfId="238"/>
    <cellStyle name="1_QUY KCB quy 3.h 2009" xfId="239"/>
    <cellStyle name="1_QUY KCB.h 2009" xfId="240"/>
    <cellStyle name="1_Sheet1" xfId="241"/>
    <cellStyle name="1_Sheet1_bao cao thuoc " xfId="242"/>
    <cellStyle name="1_Sheet2" xfId="243"/>
    <cellStyle name="1_Sheet3" xfId="244"/>
    <cellStyle name="1_Sheet3_danh sach" xfId="245"/>
    <cellStyle name="1_TONGHOPBCPHAN QUY 2009" xfId="246"/>
    <cellStyle name="1_TTYT DI AN q3.h" xfId="247"/>
    <cellStyle name="1_UNG NAM 2010" xfId="248"/>
    <cellStyle name="1_Worksheet" xfId="249"/>
    <cellStyle name="15" xfId="250"/>
    <cellStyle name="¹éºÐÀ²_      " xfId="251"/>
    <cellStyle name="2" xfId="252"/>
    <cellStyle name="20% - Accent1" xfId="253" builtinId="30" customBuiltin="1"/>
    <cellStyle name="20% - Accent1 2" xfId="254"/>
    <cellStyle name="20% - Accent1 3" xfId="255"/>
    <cellStyle name="20% - Accent2" xfId="256" builtinId="34" customBuiltin="1"/>
    <cellStyle name="20% - Accent2 2" xfId="257"/>
    <cellStyle name="20% - Accent2 3" xfId="258"/>
    <cellStyle name="20% - Accent3" xfId="259" builtinId="38" customBuiltin="1"/>
    <cellStyle name="20% - Accent3 2" xfId="260"/>
    <cellStyle name="20% - Accent3 3" xfId="261"/>
    <cellStyle name="20% - Accent4" xfId="262" builtinId="42" customBuiltin="1"/>
    <cellStyle name="20% - Accent4 2" xfId="263"/>
    <cellStyle name="20% - Accent4 3" xfId="264"/>
    <cellStyle name="20% - Accent5" xfId="265" builtinId="46" customBuiltin="1"/>
    <cellStyle name="20% - Accent5 2" xfId="266"/>
    <cellStyle name="20% - Accent5 3" xfId="267"/>
    <cellStyle name="20% - Accent6" xfId="268" builtinId="50" customBuiltin="1"/>
    <cellStyle name="20% - Accent6 2" xfId="269"/>
    <cellStyle name="20% - Accent6 3" xfId="270"/>
    <cellStyle name="25*62*210" xfId="271"/>
    <cellStyle name="3" xfId="272"/>
    <cellStyle name="32B12" xfId="273"/>
    <cellStyle name="4" xfId="274"/>
    <cellStyle name="40% - Accent1" xfId="275" builtinId="31" customBuiltin="1"/>
    <cellStyle name="40% - Accent1 2" xfId="276"/>
    <cellStyle name="40% - Accent1 3" xfId="277"/>
    <cellStyle name="40% - Accent2" xfId="278" builtinId="35" customBuiltin="1"/>
    <cellStyle name="40% - Accent2 2" xfId="279"/>
    <cellStyle name="40% - Accent2 3" xfId="280"/>
    <cellStyle name="40% - Accent3" xfId="281" builtinId="39" customBuiltin="1"/>
    <cellStyle name="40% - Accent3 2" xfId="282"/>
    <cellStyle name="40% - Accent3 3" xfId="283"/>
    <cellStyle name="40% - Accent4" xfId="284" builtinId="43" customBuiltin="1"/>
    <cellStyle name="40% - Accent4 2" xfId="285"/>
    <cellStyle name="40% - Accent4 3" xfId="286"/>
    <cellStyle name="40% - Accent5" xfId="287" builtinId="47" customBuiltin="1"/>
    <cellStyle name="40% - Accent5 2" xfId="288"/>
    <cellStyle name="40% - Accent5 3" xfId="289"/>
    <cellStyle name="40% - Accent6" xfId="290" builtinId="51" customBuiltin="1"/>
    <cellStyle name="40% - Accent6 2" xfId="291"/>
    <cellStyle name="40% - Accent6 3" xfId="292"/>
    <cellStyle name="60% - Accent1" xfId="293" builtinId="32" customBuiltin="1"/>
    <cellStyle name="60% - Accent1 2" xfId="294"/>
    <cellStyle name="60% - Accent1 3" xfId="295"/>
    <cellStyle name="60% - Accent2" xfId="296" builtinId="36" customBuiltin="1"/>
    <cellStyle name="60% - Accent2 2" xfId="297"/>
    <cellStyle name="60% - Accent2 3" xfId="298"/>
    <cellStyle name="60% - Accent3" xfId="299" builtinId="40" customBuiltin="1"/>
    <cellStyle name="60% - Accent3 2" xfId="300"/>
    <cellStyle name="60% - Accent3 3" xfId="301"/>
    <cellStyle name="60% - Accent4" xfId="302" builtinId="44" customBuiltin="1"/>
    <cellStyle name="60% - Accent4 2" xfId="303"/>
    <cellStyle name="60% - Accent4 3" xfId="304"/>
    <cellStyle name="60% - Accent5" xfId="305" builtinId="48" customBuiltin="1"/>
    <cellStyle name="60% - Accent5 2" xfId="306"/>
    <cellStyle name="60% - Accent5 3" xfId="307"/>
    <cellStyle name="60% - Accent6" xfId="308" builtinId="52" customBuiltin="1"/>
    <cellStyle name="60% - Accent6 2" xfId="309"/>
    <cellStyle name="60% - Accent6 3" xfId="310"/>
    <cellStyle name="Accent1" xfId="311" builtinId="29" customBuiltin="1"/>
    <cellStyle name="Accent1 2" xfId="312"/>
    <cellStyle name="Accent1 3" xfId="313"/>
    <cellStyle name="Accent2" xfId="314" builtinId="33" customBuiltin="1"/>
    <cellStyle name="Accent2 2" xfId="315"/>
    <cellStyle name="Accent2 3" xfId="316"/>
    <cellStyle name="Accent3" xfId="317" builtinId="37" customBuiltin="1"/>
    <cellStyle name="Accent3 2" xfId="318"/>
    <cellStyle name="Accent3 3" xfId="319"/>
    <cellStyle name="Accent4" xfId="320" builtinId="41" customBuiltin="1"/>
    <cellStyle name="Accent4 2" xfId="321"/>
    <cellStyle name="Accent4 3" xfId="322"/>
    <cellStyle name="Accent5" xfId="323" builtinId="45" customBuiltin="1"/>
    <cellStyle name="Accent5 2" xfId="324"/>
    <cellStyle name="Accent5 3" xfId="325"/>
    <cellStyle name="Accent6" xfId="326" builtinId="49" customBuiltin="1"/>
    <cellStyle name="Accent6 2" xfId="327"/>
    <cellStyle name="Accent6 3" xfId="328"/>
    <cellStyle name="Account" xfId="329"/>
    <cellStyle name="ÅëÈ­ [0]_      " xfId="330"/>
    <cellStyle name="AeE­ [0]_INQUIRY ¿?¾÷AßAø " xfId="331"/>
    <cellStyle name="ÅëÈ­ [0]_S" xfId="332"/>
    <cellStyle name="ÅëÈ­_      " xfId="333"/>
    <cellStyle name="AeE­_INQUIRY ¿?¾÷AßAø " xfId="334"/>
    <cellStyle name="ÅëÈ­_L601CPT" xfId="335"/>
    <cellStyle name="args.style" xfId="336"/>
    <cellStyle name="ÄÞ¸¶ [0]_      " xfId="337"/>
    <cellStyle name="AÞ¸¶ [0]_INQUIRY ¿?¾÷AßAø " xfId="338"/>
    <cellStyle name="ÄÞ¸¶_      " xfId="339"/>
    <cellStyle name="AÞ¸¶_INQUIRY ¿?¾÷AßAø " xfId="340"/>
    <cellStyle name="AutoFormat Options" xfId="341"/>
    <cellStyle name="Bad" xfId="342" builtinId="27" customBuiltin="1"/>
    <cellStyle name="Bad 2" xfId="343"/>
    <cellStyle name="Bad 3" xfId="344"/>
    <cellStyle name="Body" xfId="345"/>
    <cellStyle name="C?AØ_¿?¾÷CoE² " xfId="346"/>
    <cellStyle name="Ç¥ÁØ_      " xfId="347"/>
    <cellStyle name="C￥AØ_¿μ¾÷CoE² " xfId="348"/>
    <cellStyle name="Ç¥ÁØ_S" xfId="349"/>
    <cellStyle name="Calc Currency (0)" xfId="350"/>
    <cellStyle name="Calc Currency (2)" xfId="351"/>
    <cellStyle name="Calc Percent (0)" xfId="352"/>
    <cellStyle name="Calc Percent (1)" xfId="353"/>
    <cellStyle name="Calc Percent (2)" xfId="354"/>
    <cellStyle name="Calc Units (0)" xfId="355"/>
    <cellStyle name="Calc Units (1)" xfId="356"/>
    <cellStyle name="Calc Units (2)" xfId="357"/>
    <cellStyle name="Calculation" xfId="358" builtinId="22" customBuiltin="1"/>
    <cellStyle name="Calculation 2" xfId="359"/>
    <cellStyle name="Calculation 3" xfId="360"/>
    <cellStyle name="category" xfId="361"/>
    <cellStyle name="Cerrency_Sheet2_XANGDAU" xfId="362"/>
    <cellStyle name="Check Cell" xfId="363" builtinId="23" customBuiltin="1"/>
    <cellStyle name="Check Cell 2" xfId="364"/>
    <cellStyle name="Check Cell 3" xfId="365"/>
    <cellStyle name="CHUONG" xfId="366"/>
    <cellStyle name="Comma  - Style1" xfId="367"/>
    <cellStyle name="Comma  - Style2" xfId="368"/>
    <cellStyle name="Comma  - Style3" xfId="369"/>
    <cellStyle name="Comma  - Style4" xfId="370"/>
    <cellStyle name="Comma  - Style5" xfId="371"/>
    <cellStyle name="Comma  - Style6" xfId="372"/>
    <cellStyle name="Comma  - Style7" xfId="373"/>
    <cellStyle name="Comma  - Style8" xfId="374"/>
    <cellStyle name="Comma [0] 2" xfId="375"/>
    <cellStyle name="Comma [0] 2 2" xfId="376"/>
    <cellStyle name="Comma [0] 3" xfId="377"/>
    <cellStyle name="Comma [0] 4" xfId="378"/>
    <cellStyle name="Comma [00]" xfId="379"/>
    <cellStyle name="Comma 10" xfId="380"/>
    <cellStyle name="Comma 10 2" xfId="381"/>
    <cellStyle name="Comma 10 3" xfId="382"/>
    <cellStyle name="Comma 11" xfId="383"/>
    <cellStyle name="Comma 18" xfId="384"/>
    <cellStyle name="Comma 2" xfId="385"/>
    <cellStyle name="Comma 2 10" xfId="386"/>
    <cellStyle name="Comma 2 2" xfId="387"/>
    <cellStyle name="Comma 2 2 2" xfId="388"/>
    <cellStyle name="Comma 2 2 2 2 3" xfId="389"/>
    <cellStyle name="Comma 2 2 3" xfId="390"/>
    <cellStyle name="Comma 2 2 4" xfId="391"/>
    <cellStyle name="Comma 2 3" xfId="392"/>
    <cellStyle name="Comma 2 4" xfId="393"/>
    <cellStyle name="Comma 2 5" xfId="394"/>
    <cellStyle name="Comma 2 6" xfId="395"/>
    <cellStyle name="Comma 3" xfId="396"/>
    <cellStyle name="Comma 3 2" xfId="397"/>
    <cellStyle name="Comma 3 2 2" xfId="398"/>
    <cellStyle name="Comma 3 2 3" xfId="399"/>
    <cellStyle name="Comma 3 3" xfId="400"/>
    <cellStyle name="Comma 4" xfId="401"/>
    <cellStyle name="Comma 4 2" xfId="402"/>
    <cellStyle name="Comma 4 2 2" xfId="403"/>
    <cellStyle name="Comma 4 2 3" xfId="404"/>
    <cellStyle name="Comma 4 3" xfId="405"/>
    <cellStyle name="Comma 5" xfId="406"/>
    <cellStyle name="Comma 5 2" xfId="407"/>
    <cellStyle name="Comma 5 3" xfId="408"/>
    <cellStyle name="Comma 6" xfId="409"/>
    <cellStyle name="Comma 6 2" xfId="410"/>
    <cellStyle name="Comma 7" xfId="411"/>
    <cellStyle name="Comma 8" xfId="412"/>
    <cellStyle name="Comma 9" xfId="413"/>
    <cellStyle name="comma zerodec" xfId="414"/>
    <cellStyle name="Comma0" xfId="415"/>
    <cellStyle name="computed cell" xfId="416"/>
    <cellStyle name="Copied" xfId="417"/>
    <cellStyle name="COST1" xfId="418"/>
    <cellStyle name="Currency [00]" xfId="419"/>
    <cellStyle name="Currency0" xfId="420"/>
    <cellStyle name="Currency1" xfId="421"/>
    <cellStyle name="Dan" xfId="422"/>
    <cellStyle name="Date" xfId="423"/>
    <cellStyle name="Date Short" xfId="424"/>
    <cellStyle name="Date_Bao Cao Kiem Tra  trung bay Ke milk-yomilk CK 2" xfId="425"/>
    <cellStyle name="DELTA" xfId="426"/>
    <cellStyle name="Dezimal [0]_68574_Materialbedarfsliste" xfId="427"/>
    <cellStyle name="Dezimal_68574_Materialbedarfsliste" xfId="428"/>
    <cellStyle name="Dollar (zero dec)" xfId="429"/>
    <cellStyle name="e" xfId="430"/>
    <cellStyle name="Emphasis 1" xfId="431"/>
    <cellStyle name="Emphasis 2" xfId="432"/>
    <cellStyle name="Emphasis 3" xfId="433"/>
    <cellStyle name="EN CO.," xfId="434"/>
    <cellStyle name="Enter Currency (0)" xfId="435"/>
    <cellStyle name="Enter Currency (2)" xfId="436"/>
    <cellStyle name="Enter Units (0)" xfId="437"/>
    <cellStyle name="Enter Units (1)" xfId="438"/>
    <cellStyle name="Enter Units (2)" xfId="439"/>
    <cellStyle name="Entered" xfId="440"/>
    <cellStyle name="Euro" xfId="441"/>
    <cellStyle name="Excel Built-in Excel Built-in Excel Built-in Normal_GIA-SUA-TT14-THANG9-04" xfId="442"/>
    <cellStyle name="Explanatory Text" xfId="443" builtinId="53" customBuiltin="1"/>
    <cellStyle name="Explanatory Text 2" xfId="444"/>
    <cellStyle name="Explanatory Text 3" xfId="445"/>
    <cellStyle name="f" xfId="446"/>
    <cellStyle name="F2" xfId="447"/>
    <cellStyle name="F3" xfId="448"/>
    <cellStyle name="F4" xfId="449"/>
    <cellStyle name="F5" xfId="450"/>
    <cellStyle name="F6" xfId="451"/>
    <cellStyle name="F7" xfId="452"/>
    <cellStyle name="F8" xfId="453"/>
    <cellStyle name="Fixed" xfId="454"/>
    <cellStyle name="Good" xfId="455" builtinId="26" customBuiltin="1"/>
    <cellStyle name="Good 2" xfId="456"/>
    <cellStyle name="Good 3" xfId="457"/>
    <cellStyle name="Grey" xfId="458"/>
    <cellStyle name="ha" xfId="459"/>
    <cellStyle name="Head 1" xfId="460"/>
    <cellStyle name="HEADER" xfId="461"/>
    <cellStyle name="Header1" xfId="462"/>
    <cellStyle name="Header2" xfId="463"/>
    <cellStyle name="Heading" xfId="464"/>
    <cellStyle name="Heading 1" xfId="465" builtinId="16" customBuiltin="1"/>
    <cellStyle name="Heading 1 2" xfId="466"/>
    <cellStyle name="Heading 1 3" xfId="467"/>
    <cellStyle name="Heading 2" xfId="468" builtinId="17" customBuiltin="1"/>
    <cellStyle name="Heading 2 2" xfId="469"/>
    <cellStyle name="Heading 2 3" xfId="470"/>
    <cellStyle name="Heading 3" xfId="471" builtinId="18" customBuiltin="1"/>
    <cellStyle name="Heading 3 2" xfId="472"/>
    <cellStyle name="Heading 3 3" xfId="473"/>
    <cellStyle name="Heading 4" xfId="474" builtinId="19" customBuiltin="1"/>
    <cellStyle name="Heading 4 2" xfId="475"/>
    <cellStyle name="Heading 4 3" xfId="476"/>
    <cellStyle name="Heading1" xfId="477"/>
    <cellStyle name="Heading2" xfId="478"/>
    <cellStyle name="Heading3" xfId="479"/>
    <cellStyle name="HEADINGS" xfId="480"/>
    <cellStyle name="HEADINGSTOP" xfId="481"/>
    <cellStyle name="headoption" xfId="482"/>
    <cellStyle name="hidden" xfId="483"/>
    <cellStyle name="HMRCalculated" xfId="484"/>
    <cellStyle name="HMRInput" xfId="485"/>
    <cellStyle name="Hoa-Scholl" xfId="486"/>
    <cellStyle name="i·0" xfId="487"/>
    <cellStyle name="Indent" xfId="488"/>
    <cellStyle name="Input" xfId="489" builtinId="20" customBuiltin="1"/>
    <cellStyle name="Input [yellow]" xfId="490"/>
    <cellStyle name="Input 2" xfId="491"/>
    <cellStyle name="Input 3" xfId="492"/>
    <cellStyle name="Input Cells" xfId="493"/>
    <cellStyle name="Latest Estimate" xfId="494"/>
    <cellStyle name="Ledger 17 x 11 in" xfId="495"/>
    <cellStyle name="Line" xfId="496"/>
    <cellStyle name="Link Currency (0)" xfId="497"/>
    <cellStyle name="Link Currency (2)" xfId="498"/>
    <cellStyle name="Link Units (0)" xfId="499"/>
    <cellStyle name="Link Units (1)" xfId="500"/>
    <cellStyle name="Link Units (2)" xfId="501"/>
    <cellStyle name="Linked Cell" xfId="502" builtinId="24" customBuiltin="1"/>
    <cellStyle name="Linked Cell 2" xfId="503"/>
    <cellStyle name="Linked Cell 3" xfId="504"/>
    <cellStyle name="Linked Cells" xfId="505"/>
    <cellStyle name="Millares [0]_Well Timing" xfId="506"/>
    <cellStyle name="Millares_Well Timing" xfId="507"/>
    <cellStyle name="Milliers [0]_!!!GO" xfId="508"/>
    <cellStyle name="Milliers_!!!GO" xfId="509"/>
    <cellStyle name="Model" xfId="510"/>
    <cellStyle name="Mon?aire [0]_!!!GO" xfId="511"/>
    <cellStyle name="Mon?aire_!!!GO" xfId="512"/>
    <cellStyle name="Moneda [0]_Well Timing" xfId="513"/>
    <cellStyle name="Moneda_Well Timing" xfId="514"/>
    <cellStyle name="Monétaire [0]_TARIFFS DB" xfId="515"/>
    <cellStyle name="Monétaire_TARIFFS DB" xfId="516"/>
    <cellStyle name="n" xfId="517"/>
    <cellStyle name="Neutral" xfId="518" builtinId="28" customBuiltin="1"/>
    <cellStyle name="Neutral 2" xfId="519"/>
    <cellStyle name="Neutral 3" xfId="520"/>
    <cellStyle name="New Times Roman" xfId="521"/>
    <cellStyle name="no dec" xfId="522"/>
    <cellStyle name="NoFill" xfId="523"/>
    <cellStyle name="ÑONVÒ" xfId="524"/>
    <cellStyle name="Normal" xfId="0" builtinId="0"/>
    <cellStyle name="Normal - ??1" xfId="525"/>
    <cellStyle name="Normal - Style1" xfId="526"/>
    <cellStyle name="Normal - 유형1" xfId="527"/>
    <cellStyle name="Normal 10" xfId="528"/>
    <cellStyle name="Normal 10 2" xfId="529"/>
    <cellStyle name="Normal 11" xfId="530"/>
    <cellStyle name="Normal 12" xfId="531"/>
    <cellStyle name="Normal 13" xfId="532"/>
    <cellStyle name="Normal 15" xfId="533"/>
    <cellStyle name="Normal 2" xfId="534"/>
    <cellStyle name="Normal 2 10" xfId="535"/>
    <cellStyle name="Normal 2 11" xfId="536"/>
    <cellStyle name="Normal 2 12" xfId="537"/>
    <cellStyle name="Normal 2 13" xfId="538"/>
    <cellStyle name="Normal 2 2" xfId="539"/>
    <cellStyle name="Normal 2 2 2" xfId="540"/>
    <cellStyle name="Normal 2 2 2 2" xfId="541"/>
    <cellStyle name="Normal 2 2 2 3" xfId="542"/>
    <cellStyle name="Normal 2 2 3" xfId="543"/>
    <cellStyle name="Normal 2 2 4" xfId="544"/>
    <cellStyle name="Normal 2 2 5" xfId="545"/>
    <cellStyle name="Normal 2 3" xfId="546"/>
    <cellStyle name="Normal 2 4" xfId="547"/>
    <cellStyle name="Normal 2 5" xfId="548"/>
    <cellStyle name="Normal 2 6" xfId="549"/>
    <cellStyle name="Normal 2 6 2" xfId="550"/>
    <cellStyle name="Normal 2 7" xfId="551"/>
    <cellStyle name="Normal 2 8" xfId="552"/>
    <cellStyle name="Normal 2 9" xfId="553"/>
    <cellStyle name="Normal 2_Cty" xfId="554"/>
    <cellStyle name="Normal 20" xfId="555"/>
    <cellStyle name="Normal 3" xfId="556"/>
    <cellStyle name="Normal 3 2" xfId="557"/>
    <cellStyle name="Normal 3 3" xfId="558"/>
    <cellStyle name="Normal 4" xfId="559"/>
    <cellStyle name="Normal 4 2" xfId="560"/>
    <cellStyle name="Normal 5" xfId="561"/>
    <cellStyle name="Normal 6" xfId="562"/>
    <cellStyle name="Normal 6 2" xfId="563"/>
    <cellStyle name="Normal 7" xfId="564"/>
    <cellStyle name="Normal 7 2" xfId="565"/>
    <cellStyle name="Normal 7 3" xfId="566"/>
    <cellStyle name="Normal 8" xfId="567"/>
    <cellStyle name="Normal 8 2" xfId="568"/>
    <cellStyle name="Normal 8 3" xfId="569"/>
    <cellStyle name="Normal 9" xfId="570"/>
    <cellStyle name="Normal_Danh muc BVVNTD 2014 - Ban in_tu" xfId="571"/>
    <cellStyle name="Normal_Tổng Hợp giá 2014 BVRHM" xfId="572"/>
    <cellStyle name="Normal1" xfId="573"/>
    <cellStyle name="normální_A" xfId="574"/>
    <cellStyle name="Note" xfId="575" builtinId="10" customBuiltin="1"/>
    <cellStyle name="Note 2" xfId="576"/>
    <cellStyle name="Note 3" xfId="577"/>
    <cellStyle name="Œ…‹æØ‚è [0.00]_laroux" xfId="578"/>
    <cellStyle name="Œ…‹æØ‚è_laroux" xfId="579"/>
    <cellStyle name="oft Excel]_x000a__x000a_Comment=open=/f ‚ðw’è‚·‚é‚ÆAƒ†[ƒU[’è‹`ŠÖ”‚ðŠÖ”“\‚è•t‚¯‚Ìˆê——‚É“o˜^‚·‚é‚±‚Æ‚ª‚Å‚«‚Ü‚·B_x000a__x000a_Maximized" xfId="580"/>
    <cellStyle name="oft Excel]_x000a__x000a_Comment=open=/f ‚ðŽw’è‚·‚é‚ÆAƒ†[ƒU[’è‹`ŠÖ”‚ðŠÖ”“\‚è•t‚¯‚Ìˆê——‚É“o˜^‚·‚é‚±‚Æ‚ª‚Å‚«‚Ü‚·B_x000a__x000a_Maximized" xfId="581"/>
    <cellStyle name="oft Excel]_x000d__x000a_Comment=open=/f ‚ðw’è‚·‚é‚ÆAƒ†[ƒU[’è‹`ŠÖ”‚ðŠÖ”“\‚è•t‚¯‚Ìˆê——‚É“o˜^‚·‚é‚±‚Æ‚ª‚Å‚«‚Ü‚·B_x000d__x000a_Maximized" xfId="582"/>
    <cellStyle name="oft Excel]_x000d__x000a_Comment=open=/f ‚ðŽw’è‚·‚é‚ÆAƒ†[ƒU[’è‹`ŠÖ”‚ðŠÖ”“\‚è•t‚¯‚Ìˆê——‚É“o˜^‚·‚é‚±‚Æ‚ª‚Å‚«‚Ü‚·B_x000d__x000a_Maximized" xfId="583"/>
    <cellStyle name="omma [0]_Mktg Prog" xfId="584"/>
    <cellStyle name="ormal_Sheet1_1" xfId="585"/>
    <cellStyle name="Output" xfId="586" builtinId="21" customBuiltin="1"/>
    <cellStyle name="Output 2" xfId="587"/>
    <cellStyle name="Output 3" xfId="588"/>
    <cellStyle name="Package_numbers" xfId="589"/>
    <cellStyle name="paint" xfId="590"/>
    <cellStyle name="per.style" xfId="591"/>
    <cellStyle name="Percent [0]" xfId="592"/>
    <cellStyle name="Percent [00]" xfId="593"/>
    <cellStyle name="Percent [2]" xfId="594"/>
    <cellStyle name="Percent 2" xfId="595"/>
    <cellStyle name="Percent 2 2" xfId="596"/>
    <cellStyle name="Percent 2 3" xfId="597"/>
    <cellStyle name="PERCENTAGE" xfId="598"/>
    <cellStyle name="PrePop Currency (0)" xfId="599"/>
    <cellStyle name="PrePop Currency (2)" xfId="600"/>
    <cellStyle name="PrePop Units (0)" xfId="601"/>
    <cellStyle name="PrePop Units (1)" xfId="602"/>
    <cellStyle name="PrePop Units (2)" xfId="603"/>
    <cellStyle name="pricing" xfId="604"/>
    <cellStyle name="Print_header" xfId="605"/>
    <cellStyle name="PSChar" xfId="606"/>
    <cellStyle name="PSHeading" xfId="607"/>
    <cellStyle name="regstoresfromspecstores" xfId="608"/>
    <cellStyle name="RevList" xfId="609"/>
    <cellStyle name="S—_x0008_" xfId="610"/>
    <cellStyle name="SAPBEXchaText" xfId="611"/>
    <cellStyle name="SAPBEXstdData" xfId="612"/>
    <cellStyle name="SAPBEXstdItem" xfId="613"/>
    <cellStyle name="SHADEDSTORES" xfId="614"/>
    <cellStyle name="Sheet Title" xfId="615"/>
    <cellStyle name="specstores" xfId="616"/>
    <cellStyle name="Standard_AAbgleich" xfId="617"/>
    <cellStyle name="Style 1" xfId="618"/>
    <cellStyle name="Style 1 2" xfId="619"/>
    <cellStyle name="Style 10" xfId="620"/>
    <cellStyle name="Style 11" xfId="621"/>
    <cellStyle name="Style 12" xfId="622"/>
    <cellStyle name="Style 13" xfId="623"/>
    <cellStyle name="Style 14" xfId="624"/>
    <cellStyle name="Style 15" xfId="625"/>
    <cellStyle name="Style 16" xfId="626"/>
    <cellStyle name="Style 17" xfId="627"/>
    <cellStyle name="Style 18" xfId="628"/>
    <cellStyle name="Style 19" xfId="629"/>
    <cellStyle name="Style 2" xfId="630"/>
    <cellStyle name="Style 20" xfId="631"/>
    <cellStyle name="Style 21" xfId="632"/>
    <cellStyle name="Style 22" xfId="633"/>
    <cellStyle name="Style 23" xfId="634"/>
    <cellStyle name="Style 24" xfId="635"/>
    <cellStyle name="Style 25" xfId="636"/>
    <cellStyle name="Style 26" xfId="637"/>
    <cellStyle name="Style 27" xfId="638"/>
    <cellStyle name="Style 28" xfId="639"/>
    <cellStyle name="Style 29" xfId="640"/>
    <cellStyle name="Style 3" xfId="641"/>
    <cellStyle name="Style 30" xfId="642"/>
    <cellStyle name="Style 31" xfId="643"/>
    <cellStyle name="Style 32" xfId="644"/>
    <cellStyle name="Style 33" xfId="645"/>
    <cellStyle name="Style 34" xfId="646"/>
    <cellStyle name="Style 35" xfId="647"/>
    <cellStyle name="Style 36" xfId="648"/>
    <cellStyle name="Style 37" xfId="649"/>
    <cellStyle name="Style 38" xfId="650"/>
    <cellStyle name="Style 4" xfId="651"/>
    <cellStyle name="Style 5" xfId="652"/>
    <cellStyle name="Style 6" xfId="653"/>
    <cellStyle name="Style 7" xfId="654"/>
    <cellStyle name="Style 8" xfId="655"/>
    <cellStyle name="Style 9" xfId="656"/>
    <cellStyle name="subhead" xfId="657"/>
    <cellStyle name="SubHeading" xfId="658"/>
    <cellStyle name="Subtotal" xfId="659"/>
    <cellStyle name="T" xfId="660"/>
    <cellStyle name="T_22_5_Dat_CF_MM_de_dat_chi_tieu_nhom_G__CK5" xfId="661"/>
    <cellStyle name="T_3. Trien khai Muc Tieu GSMV-NVBH-CK6_Bien Thuy_Hai Duong" xfId="662"/>
    <cellStyle name="T_Bao cao kttb milk yomilkYAO-mien bac" xfId="663"/>
    <cellStyle name="T_Bao cao kttb milk yomilkYAO-mien bac_Book1" xfId="664"/>
    <cellStyle name="T_Bao cao kttb milk yomilkYAO-mien bac_Book1_F4_5_6__Bao_cao_tai_NPP BICH TIEN" xfId="665"/>
    <cellStyle name="T_Bao cao kttb milk yomilkYAO-mien bac_Book1_Mau_bao_cao_XNT_NVTK_tai_NPP 21.7" xfId="666"/>
    <cellStyle name="T_Bao cao kttb milk yomilkYAO-mien bac_Copy of Mau_bao_cao_XNT_NVTK_tai_NPP" xfId="667"/>
    <cellStyle name="T_Bao cao kttb milk yomilkYAO-mien bac_ĐƠN ĐẶT HÀNG VNM" xfId="668"/>
    <cellStyle name="T_Bao cao kttb milk yomilkYAO-mien bac_F4_5_6__Bao_cao_tai_NPP BICH TIEN" xfId="669"/>
    <cellStyle name="T_Bao cao kttb milk yomilkYAO-mien bac_form__moi__bao_cao_ngay_NEW_AGAIN" xfId="670"/>
    <cellStyle name="T_Bao cao kttb milk yomilkYAO-mien bac_Mau -bao_cao_XNT_NVTK_tai_NPP 19.7" xfId="671"/>
    <cellStyle name="T_Bao cao kttb milk yomilkYAO-mien bac_Mau_bao_cao_XNT_NVTK_tai_NPP 21.7" xfId="672"/>
    <cellStyle name="T_Bao cao kttb milk yomilkYAO-mien bac_Mau_bao_cao_XNT_NVTK_tai_NPP 3.7" xfId="673"/>
    <cellStyle name="T_Bao cao kttb milk yomilkYAO-mien bac_Mau_bao_cao_XNT_NVTK_tai_NPP 3.7_1" xfId="674"/>
    <cellStyle name="T_Bao_cao_tuan_CK6_NPP_BÍCH TIẾN" xfId="675"/>
    <cellStyle name="T_bc_km_ngay" xfId="676"/>
    <cellStyle name="T_bc_km_ngay_Book1" xfId="677"/>
    <cellStyle name="T_bc_km_ngay_Book1_F4_5_6__Bao_cao_tai_NPP BICH TIEN" xfId="678"/>
    <cellStyle name="T_bc_km_ngay_Book1_Mau_bao_cao_XNT_NVTK_tai_NPP 21.7" xfId="679"/>
    <cellStyle name="T_bc_km_ngay_Copy of Mau_bao_cao_XNT_NVTK_tai_NPP" xfId="680"/>
    <cellStyle name="T_bc_km_ngay_ĐƠN ĐẶT HÀNG VNM" xfId="681"/>
    <cellStyle name="T_bc_km_ngay_F4_5_6__Bao_cao_tai_NPP BICH TIEN" xfId="682"/>
    <cellStyle name="T_bc_km_ngay_form__moi__bao_cao_ngay_NEW_AGAIN" xfId="683"/>
    <cellStyle name="T_bc_km_ngay_Mau -bao_cao_XNT_NVTK_tai_NPP 19.7" xfId="684"/>
    <cellStyle name="T_bc_km_ngay_Mau_bao_cao_XNT_NVTK_tai_NPP 21.7" xfId="685"/>
    <cellStyle name="T_bc_km_ngay_Mau_bao_cao_XNT_NVTK_tai_NPP 3.7" xfId="686"/>
    <cellStyle name="T_bc_km_ngay_Mau_bao_cao_XNT_NVTK_tai_NPP 3.7_1" xfId="687"/>
    <cellStyle name="T_Book1" xfId="688"/>
    <cellStyle name="T_Book1_1" xfId="689"/>
    <cellStyle name="T_Book1_1_F4_5_6__Bao_cao_tai_NPP BICH TIEN" xfId="690"/>
    <cellStyle name="T_Book1_1_Mau -bao_cao_XNT_NVTK_tai_NPP 19.7" xfId="691"/>
    <cellStyle name="T_Book1_2" xfId="692"/>
    <cellStyle name="T_Book1_2_F4_5_6__Bao_cao_tai_NPP BICH TIEN" xfId="693"/>
    <cellStyle name="T_Book1_2_Mau_bao_cao_XNT_NVTK_tai_NPP 21.7" xfId="694"/>
    <cellStyle name="T_Book1_BB2008" xfId="695"/>
    <cellStyle name="T_Book1_Book1" xfId="696"/>
    <cellStyle name="T_Book1_Book1_1" xfId="697"/>
    <cellStyle name="T_Book1_Book1_1_F4_5_6__Bao_cao_tai_NPP BICH TIEN" xfId="698"/>
    <cellStyle name="T_Book1_Book1_F4_5_6__Bao_cao_tai_NPP BICH TIEN" xfId="699"/>
    <cellStyle name="T_Book1_Book1_Mau_bao_cao_XNT_NVTK_tai_NPP 21.7" xfId="700"/>
    <cellStyle name="T_Book1_Copy of Mau_bao_cao_XNT_NVTK_tai_NPP" xfId="701"/>
    <cellStyle name="T_Book1_ĐƠN ĐẶT HÀNG VNM" xfId="702"/>
    <cellStyle name="T_Book1_F4_5_6__Bao_cao_tai_NPP BICH TIEN" xfId="703"/>
    <cellStyle name="T_Book1_form__moi__bao_cao_ngay_NEW_AGAIN" xfId="704"/>
    <cellStyle name="T_Book1_Hayabusa OMTS T05" xfId="705"/>
    <cellStyle name="T_Book1_Mau -bao_cao_XNT_NVTK_tai_NPP 19.7" xfId="706"/>
    <cellStyle name="T_Book1_Mau_bao_cao_XNT_NVTK_tai_NPP 21.7" xfId="707"/>
    <cellStyle name="T_Book1_Mau_bao_cao_XNT_NVTK_tai_NPP 3.7" xfId="708"/>
    <cellStyle name="T_Book1_Mau_bao_cao_XNT_NVTK_tai_NPP 3.7_1" xfId="709"/>
    <cellStyle name="T_Cac bao cao TB  Milk-Yomilk-co Ke- CK 1-Vinh Thang" xfId="710"/>
    <cellStyle name="T_Cac bao cao TB  Milk-Yomilk-co Ke- CK 1-Vinh Thang_Book1" xfId="711"/>
    <cellStyle name="T_Cac bao cao TB  Milk-Yomilk-co Ke- CK 1-Vinh Thang_Book1_F4_5_6__Bao_cao_tai_NPP BICH TIEN" xfId="712"/>
    <cellStyle name="T_Cac bao cao TB  Milk-Yomilk-co Ke- CK 1-Vinh Thang_Book1_Mau_bao_cao_XNT_NVTK_tai_NPP 21.7" xfId="713"/>
    <cellStyle name="T_Cac bao cao TB  Milk-Yomilk-co Ke- CK 1-Vinh Thang_Copy of Mau_bao_cao_XNT_NVTK_tai_NPP" xfId="714"/>
    <cellStyle name="T_Cac bao cao TB  Milk-Yomilk-co Ke- CK 1-Vinh Thang_ĐƠN ĐẶT HÀNG VNM" xfId="715"/>
    <cellStyle name="T_Cac bao cao TB  Milk-Yomilk-co Ke- CK 1-Vinh Thang_F4_5_6__Bao_cao_tai_NPP BICH TIEN" xfId="716"/>
    <cellStyle name="T_Cac bao cao TB  Milk-Yomilk-co Ke- CK 1-Vinh Thang_form__moi__bao_cao_ngay_NEW_AGAIN" xfId="717"/>
    <cellStyle name="T_Cac bao cao TB  Milk-Yomilk-co Ke- CK 1-Vinh Thang_Mau -bao_cao_XNT_NVTK_tai_NPP 19.7" xfId="718"/>
    <cellStyle name="T_Cac bao cao TB  Milk-Yomilk-co Ke- CK 1-Vinh Thang_Mau_bao_cao_XNT_NVTK_tai_NPP 21.7" xfId="719"/>
    <cellStyle name="T_Cac bao cao TB  Milk-Yomilk-co Ke- CK 1-Vinh Thang_Mau_bao_cao_XNT_NVTK_tai_NPP 3.7" xfId="720"/>
    <cellStyle name="T_Cac bao cao TB  Milk-Yomilk-co Ke- CK 1-Vinh Thang_Mau_bao_cao_XNT_NVTK_tai_NPP 3.7_1" xfId="721"/>
    <cellStyle name="T_cham diem Milk chu ky2-ANH MINH" xfId="722"/>
    <cellStyle name="T_cham diem Milk chu ky2-ANH MINH_Book1" xfId="723"/>
    <cellStyle name="T_cham diem Milk chu ky2-ANH MINH_Book1_F4_5_6__Bao_cao_tai_NPP BICH TIEN" xfId="724"/>
    <cellStyle name="T_cham diem Milk chu ky2-ANH MINH_Book1_Mau_bao_cao_XNT_NVTK_tai_NPP 21.7" xfId="725"/>
    <cellStyle name="T_cham diem Milk chu ky2-ANH MINH_Copy of Mau_bao_cao_XNT_NVTK_tai_NPP" xfId="726"/>
    <cellStyle name="T_cham diem Milk chu ky2-ANH MINH_ĐƠN ĐẶT HÀNG VNM" xfId="727"/>
    <cellStyle name="T_cham diem Milk chu ky2-ANH MINH_F4_5_6__Bao_cao_tai_NPP BICH TIEN" xfId="728"/>
    <cellStyle name="T_cham diem Milk chu ky2-ANH MINH_form__moi__bao_cao_ngay_NEW_AGAIN" xfId="729"/>
    <cellStyle name="T_cham diem Milk chu ky2-ANH MINH_Mau -bao_cao_XNT_NVTK_tai_NPP 19.7" xfId="730"/>
    <cellStyle name="T_cham diem Milk chu ky2-ANH MINH_Mau_bao_cao_XNT_NVTK_tai_NPP 21.7" xfId="731"/>
    <cellStyle name="T_cham diem Milk chu ky2-ANH MINH_Mau_bao_cao_XNT_NVTK_tai_NPP 3.7" xfId="732"/>
    <cellStyle name="T_cham diem Milk chu ky2-ANH MINH_Mau_bao_cao_XNT_NVTK_tai_NPP 3.7_1" xfId="733"/>
    <cellStyle name="T_cham trung bay ck 1 m.Bac milk co ke 2" xfId="734"/>
    <cellStyle name="T_cham trung bay ck 1 m.Bac milk co ke 2_Book1" xfId="735"/>
    <cellStyle name="T_cham trung bay ck 1 m.Bac milk co ke 2_Book1_F4_5_6__Bao_cao_tai_NPP BICH TIEN" xfId="736"/>
    <cellStyle name="T_cham trung bay ck 1 m.Bac milk co ke 2_Book1_Mau_bao_cao_XNT_NVTK_tai_NPP 21.7" xfId="737"/>
    <cellStyle name="T_cham trung bay ck 1 m.Bac milk co ke 2_Copy of Mau_bao_cao_XNT_NVTK_tai_NPP" xfId="738"/>
    <cellStyle name="T_cham trung bay ck 1 m.Bac milk co ke 2_ĐƠN ĐẶT HÀNG VNM" xfId="739"/>
    <cellStyle name="T_cham trung bay ck 1 m.Bac milk co ke 2_F4_5_6__Bao_cao_tai_NPP BICH TIEN" xfId="740"/>
    <cellStyle name="T_cham trung bay ck 1 m.Bac milk co ke 2_form__moi__bao_cao_ngay_NEW_AGAIN" xfId="741"/>
    <cellStyle name="T_cham trung bay ck 1 m.Bac milk co ke 2_Mau -bao_cao_XNT_NVTK_tai_NPP 19.7" xfId="742"/>
    <cellStyle name="T_cham trung bay ck 1 m.Bac milk co ke 2_Mau_bao_cao_XNT_NVTK_tai_NPP 21.7" xfId="743"/>
    <cellStyle name="T_cham trung bay ck 1 m.Bac milk co ke 2_Mau_bao_cao_XNT_NVTK_tai_NPP 3.7" xfId="744"/>
    <cellStyle name="T_cham trung bay ck 1 m.Bac milk co ke 2_Mau_bao_cao_XNT_NVTK_tai_NPP 3.7_1" xfId="745"/>
    <cellStyle name="T_cham trung bay yao smart milk ck 2 mien Bac" xfId="746"/>
    <cellStyle name="T_cham trung bay yao smart milk ck 2 mien Bac_Book1" xfId="747"/>
    <cellStyle name="T_cham trung bay yao smart milk ck 2 mien Bac_Book1_F4_5_6__Bao_cao_tai_NPP BICH TIEN" xfId="748"/>
    <cellStyle name="T_cham trung bay yao smart milk ck 2 mien Bac_Book1_Mau_bao_cao_XNT_NVTK_tai_NPP 21.7" xfId="749"/>
    <cellStyle name="T_cham trung bay yao smart milk ck 2 mien Bac_Copy of Mau_bao_cao_XNT_NVTK_tai_NPP" xfId="750"/>
    <cellStyle name="T_cham trung bay yao smart milk ck 2 mien Bac_ĐƠN ĐẶT HÀNG VNM" xfId="751"/>
    <cellStyle name="T_cham trung bay yao smart milk ck 2 mien Bac_F4_5_6__Bao_cao_tai_NPP BICH TIEN" xfId="752"/>
    <cellStyle name="T_cham trung bay yao smart milk ck 2 mien Bac_form__moi__bao_cao_ngay_NEW_AGAIN" xfId="753"/>
    <cellStyle name="T_cham trung bay yao smart milk ck 2 mien Bac_Mau -bao_cao_XNT_NVTK_tai_NPP 19.7" xfId="754"/>
    <cellStyle name="T_cham trung bay yao smart milk ck 2 mien Bac_Mau_bao_cao_XNT_NVTK_tai_NPP 21.7" xfId="755"/>
    <cellStyle name="T_cham trung bay yao smart milk ck 2 mien Bac_Mau_bao_cao_XNT_NVTK_tai_NPP 3.7" xfId="756"/>
    <cellStyle name="T_cham trung bay yao smart milk ck 2 mien Bac_Mau_bao_cao_XNT_NVTK_tai_NPP 3.7_1" xfId="757"/>
    <cellStyle name="T_CLB_CK9_10_11_DOT_2_va_CK_12_13_gui_lai" xfId="758"/>
    <cellStyle name="T_Copy of Mau_bao_cao_XNT_NVTK_tai_NPP" xfId="759"/>
    <cellStyle name="T_Danh sach chua nop bcao trung bay CK 1 co ke tinh den 1-3-06" xfId="760"/>
    <cellStyle name="T_danh sach chua nop bcao trung bay sua chua  tinh den 1-3-06" xfId="761"/>
    <cellStyle name="T_danh sach chua nop bcao trung bay sua chua  tinh den 1-3-06_Book1" xfId="762"/>
    <cellStyle name="T_danh sach chua nop bcao trung bay sua chua  tinh den 1-3-06_Book1_F4_5_6__Bao_cao_tai_NPP BICH TIEN" xfId="763"/>
    <cellStyle name="T_danh sach chua nop bcao trung bay sua chua  tinh den 1-3-06_Book1_Mau_bao_cao_XNT_NVTK_tai_NPP 21.7" xfId="764"/>
    <cellStyle name="T_danh sach chua nop bcao trung bay sua chua  tinh den 1-3-06_Copy of Mau_bao_cao_XNT_NVTK_tai_NPP" xfId="765"/>
    <cellStyle name="T_danh sach chua nop bcao trung bay sua chua  tinh den 1-3-06_ĐƠN ĐẶT HÀNG VNM" xfId="766"/>
    <cellStyle name="T_danh sach chua nop bcao trung bay sua chua  tinh den 1-3-06_F4_5_6__Bao_cao_tai_NPP BICH TIEN" xfId="767"/>
    <cellStyle name="T_danh sach chua nop bcao trung bay sua chua  tinh den 1-3-06_form__moi__bao_cao_ngay_NEW_AGAIN" xfId="768"/>
    <cellStyle name="T_danh sach chua nop bcao trung bay sua chua  tinh den 1-3-06_Mau -bao_cao_XNT_NVTK_tai_NPP 19.7" xfId="769"/>
    <cellStyle name="T_danh sach chua nop bcao trung bay sua chua  tinh den 1-3-06_Mau_bao_cao_XNT_NVTK_tai_NPP 21.7" xfId="770"/>
    <cellStyle name="T_danh sach chua nop bcao trung bay sua chua  tinh den 1-3-06_Mau_bao_cao_XNT_NVTK_tai_NPP 3.7" xfId="771"/>
    <cellStyle name="T_danh sach chua nop bcao trung bay sua chua  tinh den 1-3-06_Mau_bao_cao_XNT_NVTK_tai_NPP 3.7_1" xfId="772"/>
    <cellStyle name="T_Danh sach KH TB MilkYomilk Yao  Smart chu ky 2-Vinh Thang" xfId="773"/>
    <cellStyle name="T_Danh sach KH TB MilkYomilk Yao  Smart chu ky 2-Vinh Thang_Book1" xfId="774"/>
    <cellStyle name="T_Danh sach KH TB MilkYomilk Yao  Smart chu ky 2-Vinh Thang_Book1_F4_5_6__Bao_cao_tai_NPP BICH TIEN" xfId="775"/>
    <cellStyle name="T_Danh sach KH TB MilkYomilk Yao  Smart chu ky 2-Vinh Thang_Book1_Mau_bao_cao_XNT_NVTK_tai_NPP 21.7" xfId="776"/>
    <cellStyle name="T_Danh sach KH TB MilkYomilk Yao  Smart chu ky 2-Vinh Thang_Copy of Mau_bao_cao_XNT_NVTK_tai_NPP" xfId="777"/>
    <cellStyle name="T_Danh sach KH TB MilkYomilk Yao  Smart chu ky 2-Vinh Thang_ĐƠN ĐẶT HÀNG VNM" xfId="778"/>
    <cellStyle name="T_Danh sach KH TB MilkYomilk Yao  Smart chu ky 2-Vinh Thang_F4_5_6__Bao_cao_tai_NPP BICH TIEN" xfId="779"/>
    <cellStyle name="T_Danh sach KH TB MilkYomilk Yao  Smart chu ky 2-Vinh Thang_form__moi__bao_cao_ngay_NEW_AGAIN" xfId="780"/>
    <cellStyle name="T_Danh sach KH TB MilkYomilk Yao  Smart chu ky 2-Vinh Thang_Mau -bao_cao_XNT_NVTK_tai_NPP 19.7" xfId="781"/>
    <cellStyle name="T_Danh sach KH TB MilkYomilk Yao  Smart chu ky 2-Vinh Thang_Mau_bao_cao_XNT_NVTK_tai_NPP 21.7" xfId="782"/>
    <cellStyle name="T_Danh sach KH TB MilkYomilk Yao  Smart chu ky 2-Vinh Thang_Mau_bao_cao_XNT_NVTK_tai_NPP 3.7" xfId="783"/>
    <cellStyle name="T_Danh sach KH TB MilkYomilk Yao  Smart chu ky 2-Vinh Thang_Mau_bao_cao_XNT_NVTK_tai_NPP 3.7_1" xfId="784"/>
    <cellStyle name="T_Danh sach KH trung bay MilkYomilk co ke chu ky 2-Vinh Thang" xfId="785"/>
    <cellStyle name="T_Danh sach KH trung bay MilkYomilk co ke chu ky 2-Vinh Thang_Book1" xfId="786"/>
    <cellStyle name="T_Danh sach KH trung bay MilkYomilk co ke chu ky 2-Vinh Thang_Book1_F4_5_6__Bao_cao_tai_NPP BICH TIEN" xfId="787"/>
    <cellStyle name="T_Danh sach KH trung bay MilkYomilk co ke chu ky 2-Vinh Thang_Book1_Mau_bao_cao_XNT_NVTK_tai_NPP 21.7" xfId="788"/>
    <cellStyle name="T_Danh sach KH trung bay MilkYomilk co ke chu ky 2-Vinh Thang_Copy of Mau_bao_cao_XNT_NVTK_tai_NPP" xfId="789"/>
    <cellStyle name="T_Danh sach KH trung bay MilkYomilk co ke chu ky 2-Vinh Thang_ĐƠN ĐẶT HÀNG VNM" xfId="790"/>
    <cellStyle name="T_Danh sach KH trung bay MilkYomilk co ke chu ky 2-Vinh Thang_F4_5_6__Bao_cao_tai_NPP BICH TIEN" xfId="791"/>
    <cellStyle name="T_Danh sach KH trung bay MilkYomilk co ke chu ky 2-Vinh Thang_form__moi__bao_cao_ngay_NEW_AGAIN" xfId="792"/>
    <cellStyle name="T_Danh sach KH trung bay MilkYomilk co ke chu ky 2-Vinh Thang_Mau -bao_cao_XNT_NVTK_tai_NPP 19.7" xfId="793"/>
    <cellStyle name="T_Danh sach KH trung bay MilkYomilk co ke chu ky 2-Vinh Thang_Mau_bao_cao_XNT_NVTK_tai_NPP 21.7" xfId="794"/>
    <cellStyle name="T_Danh sach KH trung bay MilkYomilk co ke chu ky 2-Vinh Thang_Mau_bao_cao_XNT_NVTK_tai_NPP 3.7" xfId="795"/>
    <cellStyle name="T_Danh sach KH trung bay MilkYomilk co ke chu ky 2-Vinh Thang_Mau_bao_cao_XNT_NVTK_tai_NPP 3.7_1" xfId="796"/>
    <cellStyle name="T_Danh sach MilkYomilk CK2 M.Bac cap nhat21-02-06 lai HANOI" xfId="797"/>
    <cellStyle name="T_ĐƠN ĐẶT HÀNG VNM" xfId="798"/>
    <cellStyle name="T_DS KH  CLB da nhan va chua nhan tien theo ket qua tra cua cty Chu ky 111213-Vinh Thang" xfId="799"/>
    <cellStyle name="T_DSACH MILK YO MILK CK 2 M.BAC" xfId="800"/>
    <cellStyle name="T_DSACH MILK YO MILK CK 2 M.BAC_Book1" xfId="801"/>
    <cellStyle name="T_DSACH MILK YO MILK CK 2 M.BAC_Book1_F4_5_6__Bao_cao_tai_NPP BICH TIEN" xfId="802"/>
    <cellStyle name="T_DSACH MILK YO MILK CK 2 M.BAC_Book1_Mau_bao_cao_XNT_NVTK_tai_NPP 21.7" xfId="803"/>
    <cellStyle name="T_DSACH MILK YO MILK CK 2 M.BAC_Copy of Mau_bao_cao_XNT_NVTK_tai_NPP" xfId="804"/>
    <cellStyle name="T_DSACH MILK YO MILK CK 2 M.BAC_ĐƠN ĐẶT HÀNG VNM" xfId="805"/>
    <cellStyle name="T_DSACH MILK YO MILK CK 2 M.BAC_F4_5_6__Bao_cao_tai_NPP BICH TIEN" xfId="806"/>
    <cellStyle name="T_DSACH MILK YO MILK CK 2 M.BAC_form__moi__bao_cao_ngay_NEW_AGAIN" xfId="807"/>
    <cellStyle name="T_DSACH MILK YO MILK CK 2 M.BAC_Mau -bao_cao_XNT_NVTK_tai_NPP 19.7" xfId="808"/>
    <cellStyle name="T_DSACH MILK YO MILK CK 2 M.BAC_Mau_bao_cao_XNT_NVTK_tai_NPP 21.7" xfId="809"/>
    <cellStyle name="T_DSACH MILK YO MILK CK 2 M.BAC_Mau_bao_cao_XNT_NVTK_tai_NPP 3.7" xfId="810"/>
    <cellStyle name="T_DSACH MILK YO MILK CK 2 M.BAC_Mau_bao_cao_XNT_NVTK_tai_NPP 3.7_1" xfId="811"/>
    <cellStyle name="T_DSKH Tbay Milk , Yomilk CK 2 Vu Thi Hanh" xfId="812"/>
    <cellStyle name="T_DSKH Tbay Milk , Yomilk CK 2 Vu Thi Hanh_Book1" xfId="813"/>
    <cellStyle name="T_DSKH Tbay Milk , Yomilk CK 2 Vu Thi Hanh_Book1_F4_5_6__Bao_cao_tai_NPP BICH TIEN" xfId="814"/>
    <cellStyle name="T_DSKH Tbay Milk , Yomilk CK 2 Vu Thi Hanh_Book1_Mau_bao_cao_XNT_NVTK_tai_NPP 21.7" xfId="815"/>
    <cellStyle name="T_DSKH Tbay Milk , Yomilk CK 2 Vu Thi Hanh_Copy of Mau_bao_cao_XNT_NVTK_tai_NPP" xfId="816"/>
    <cellStyle name="T_DSKH Tbay Milk , Yomilk CK 2 Vu Thi Hanh_ĐƠN ĐẶT HÀNG VNM" xfId="817"/>
    <cellStyle name="T_DSKH Tbay Milk , Yomilk CK 2 Vu Thi Hanh_F4_5_6__Bao_cao_tai_NPP BICH TIEN" xfId="818"/>
    <cellStyle name="T_DSKH Tbay Milk , Yomilk CK 2 Vu Thi Hanh_form__moi__bao_cao_ngay_NEW_AGAIN" xfId="819"/>
    <cellStyle name="T_DSKH Tbay Milk , Yomilk CK 2 Vu Thi Hanh_Mau -bao_cao_XNT_NVTK_tai_NPP 19.7" xfId="820"/>
    <cellStyle name="T_DSKH Tbay Milk , Yomilk CK 2 Vu Thi Hanh_Mau_bao_cao_XNT_NVTK_tai_NPP 21.7" xfId="821"/>
    <cellStyle name="T_DSKH Tbay Milk , Yomilk CK 2 Vu Thi Hanh_Mau_bao_cao_XNT_NVTK_tai_NPP 3.7" xfId="822"/>
    <cellStyle name="T_DSKH Tbay Milk , Yomilk CK 2 Vu Thi Hanh_Mau_bao_cao_XNT_NVTK_tai_NPP 3.7_1" xfId="823"/>
    <cellStyle name="T_F4_5_6__Bao_cao_tai_NPP BICH TIEN" xfId="824"/>
    <cellStyle name="T_form ton kho CK 2 tuan 8" xfId="825"/>
    <cellStyle name="T_form ton kho CK 2 tuan 8_Book1" xfId="826"/>
    <cellStyle name="T_form ton kho CK 2 tuan 8_Book1_F4_5_6__Bao_cao_tai_NPP BICH TIEN" xfId="827"/>
    <cellStyle name="T_form ton kho CK 2 tuan 8_Book1_Mau_bao_cao_XNT_NVTK_tai_NPP 21.7" xfId="828"/>
    <cellStyle name="T_form ton kho CK 2 tuan 8_Copy of Mau_bao_cao_XNT_NVTK_tai_NPP" xfId="829"/>
    <cellStyle name="T_form ton kho CK 2 tuan 8_ĐƠN ĐẶT HÀNG VNM" xfId="830"/>
    <cellStyle name="T_form ton kho CK 2 tuan 8_F4_5_6__Bao_cao_tai_NPP BICH TIEN" xfId="831"/>
    <cellStyle name="T_form ton kho CK 2 tuan 8_form__moi__bao_cao_ngay_NEW_AGAIN" xfId="832"/>
    <cellStyle name="T_form ton kho CK 2 tuan 8_Mau -bao_cao_XNT_NVTK_tai_NPP 19.7" xfId="833"/>
    <cellStyle name="T_form ton kho CK 2 tuan 8_Mau_bao_cao_XNT_NVTK_tai_NPP 21.7" xfId="834"/>
    <cellStyle name="T_form ton kho CK 2 tuan 8_Mau_bao_cao_XNT_NVTK_tai_NPP 3.7" xfId="835"/>
    <cellStyle name="T_form ton kho CK 2 tuan 8_Mau_bao_cao_XNT_NVTK_tai_NPP 3.7_1" xfId="836"/>
    <cellStyle name="T_form__moi__bao_cao_ngay_NEW_AGAIN" xfId="837"/>
    <cellStyle name="T_Form_thanh_toan_Ho_tro_CP_Ban_va_GT_SP_VNM" xfId="838"/>
    <cellStyle name="T_form_ton_kho_tu_ck_5" xfId="839"/>
    <cellStyle name="T_HAN SU DUNG" xfId="840"/>
    <cellStyle name="T_KD - Stock WPs - NTHH" xfId="841"/>
    <cellStyle name="T_Mau -bao_cao_XNT_NVTK_tai_NPP 19.7" xfId="842"/>
    <cellStyle name="T_Mau_bao_cao_XNT_NVTK_tai_NPP 21.7" xfId="843"/>
    <cellStyle name="T_Mau_bao_cao_XNT_NVTK_tai_NPP 3.7" xfId="844"/>
    <cellStyle name="T_Mau_bao_cao_XNT_NVTK_tai_NPP 3.7_1" xfId="845"/>
    <cellStyle name="T_Mau_TONG_KET_chuong_trinh_be_milk" xfId="846"/>
    <cellStyle name="T_NPP Khanh Vinh Thai Nguyen - BC KTTB_CTrinh_TB__20_loc__Milk_Yomilk_CK1" xfId="847"/>
    <cellStyle name="T_NPP Khanh Vinh Thai Nguyen - BC KTTB_CTrinh_TB__20_loc__Milk_Yomilk_CK1_Book1" xfId="848"/>
    <cellStyle name="T_NPP Khanh Vinh Thai Nguyen - BC KTTB_CTrinh_TB__20_loc__Milk_Yomilk_CK1_Book1_F4_5_6__Bao_cao_tai_NPP BICH TIEN" xfId="849"/>
    <cellStyle name="T_NPP Khanh Vinh Thai Nguyen - BC KTTB_CTrinh_TB__20_loc__Milk_Yomilk_CK1_Book1_Mau_bao_cao_XNT_NVTK_tai_NPP 21.7" xfId="850"/>
    <cellStyle name="T_NPP Khanh Vinh Thai Nguyen - BC KTTB_CTrinh_TB__20_loc__Milk_Yomilk_CK1_Copy of Mau_bao_cao_XNT_NVTK_tai_NPP" xfId="851"/>
    <cellStyle name="T_NPP Khanh Vinh Thai Nguyen - BC KTTB_CTrinh_TB__20_loc__Milk_Yomilk_CK1_ĐƠN ĐẶT HÀNG VNM" xfId="852"/>
    <cellStyle name="T_NPP Khanh Vinh Thai Nguyen - BC KTTB_CTrinh_TB__20_loc__Milk_Yomilk_CK1_F4_5_6__Bao_cao_tai_NPP BICH TIEN" xfId="853"/>
    <cellStyle name="T_NPP Khanh Vinh Thai Nguyen - BC KTTB_CTrinh_TB__20_loc__Milk_Yomilk_CK1_form__moi__bao_cao_ngay_NEW_AGAIN" xfId="854"/>
    <cellStyle name="T_NPP Khanh Vinh Thai Nguyen - BC KTTB_CTrinh_TB__20_loc__Milk_Yomilk_CK1_Mau -bao_cao_XNT_NVTK_tai_NPP 19.7" xfId="855"/>
    <cellStyle name="T_NPP Khanh Vinh Thai Nguyen - BC KTTB_CTrinh_TB__20_loc__Milk_Yomilk_CK1_Mau_bao_cao_XNT_NVTK_tai_NPP 21.7" xfId="856"/>
    <cellStyle name="T_NPP Khanh Vinh Thai Nguyen - BC KTTB_CTrinh_TB__20_loc__Milk_Yomilk_CK1_Mau_bao_cao_XNT_NVTK_tai_NPP 3.7" xfId="857"/>
    <cellStyle name="T_NPP Khanh Vinh Thai Nguyen - BC KTTB_CTrinh_TB__20_loc__Milk_Yomilk_CK1_Mau_bao_cao_XNT_NVTK_tai_NPP 3.7_1" xfId="858"/>
    <cellStyle name="T_Sheet1" xfId="859"/>
    <cellStyle name="T_Sheet1_Book1" xfId="860"/>
    <cellStyle name="T_Sheet1_Book1_F4_5_6__Bao_cao_tai_NPP BICH TIEN" xfId="861"/>
    <cellStyle name="T_Sheet1_Book1_Mau_bao_cao_XNT_NVTK_tai_NPP 21.7" xfId="862"/>
    <cellStyle name="T_Sheet1_Copy of Mau_bao_cao_XNT_NVTK_tai_NPP" xfId="863"/>
    <cellStyle name="T_Sheet1_ĐƠN ĐẶT HÀNG VNM" xfId="864"/>
    <cellStyle name="T_Sheet1_F4_5_6__Bao_cao_tai_NPP BICH TIEN" xfId="865"/>
    <cellStyle name="T_Sheet1_form__moi__bao_cao_ngay_NEW_AGAIN" xfId="866"/>
    <cellStyle name="T_Sheet1_Mau -bao_cao_XNT_NVTK_tai_NPP 19.7" xfId="867"/>
    <cellStyle name="T_Sheet1_Mau_bao_cao_XNT_NVTK_tai_NPP 21.7" xfId="868"/>
    <cellStyle name="T_Sheet1_Mau_bao_cao_XNT_NVTK_tai_NPP 3.7" xfId="869"/>
    <cellStyle name="T_Sheet1_Mau_bao_cao_XNT_NVTK_tai_NPP 3.7_1" xfId="870"/>
    <cellStyle name="T_sua chua cham trung bay  mien Bac" xfId="871"/>
    <cellStyle name="T_sua chua cham trung bay  mien Bac_Book1" xfId="872"/>
    <cellStyle name="T_sua chua cham trung bay  mien Bac_Book1_F4_5_6__Bao_cao_tai_NPP BICH TIEN" xfId="873"/>
    <cellStyle name="T_sua chua cham trung bay  mien Bac_Book1_Mau_bao_cao_XNT_NVTK_tai_NPP 21.7" xfId="874"/>
    <cellStyle name="T_sua chua cham trung bay  mien Bac_Copy of Mau_bao_cao_XNT_NVTK_tai_NPP" xfId="875"/>
    <cellStyle name="T_sua chua cham trung bay  mien Bac_ĐƠN ĐẶT HÀNG VNM" xfId="876"/>
    <cellStyle name="T_sua chua cham trung bay  mien Bac_F4_5_6__Bao_cao_tai_NPP BICH TIEN" xfId="877"/>
    <cellStyle name="T_sua chua cham trung bay  mien Bac_form__moi__bao_cao_ngay_NEW_AGAIN" xfId="878"/>
    <cellStyle name="T_sua chua cham trung bay  mien Bac_Mau -bao_cao_XNT_NVTK_tai_NPP 19.7" xfId="879"/>
    <cellStyle name="T_sua chua cham trung bay  mien Bac_Mau_bao_cao_XNT_NVTK_tai_NPP 21.7" xfId="880"/>
    <cellStyle name="T_sua chua cham trung bay  mien Bac_Mau_bao_cao_XNT_NVTK_tai_NPP 3.7" xfId="881"/>
    <cellStyle name="T_sua chua cham trung bay  mien Bac_Mau_bao_cao_XNT_NVTK_tai_NPP 3.7_1" xfId="882"/>
    <cellStyle name="T_tong kho 31.12.06" xfId="883"/>
    <cellStyle name="T_Week21__Form_BCKM" xfId="884"/>
    <cellStyle name="TableStyleLight1" xfId="885"/>
    <cellStyle name="Text" xfId="886"/>
    <cellStyle name="Text Indent A" xfId="887"/>
    <cellStyle name="Text Indent B" xfId="888"/>
    <cellStyle name="Text Indent C" xfId="889"/>
    <cellStyle name="th" xfId="890"/>
    <cellStyle name="þ_x001d_" xfId="891"/>
    <cellStyle name="þ_Book1_1" xfId="892"/>
    <cellStyle name="þ_Book1_bao cao ngay 26-10-2006_sb-sd" xfId="893"/>
    <cellStyle name="þ_Book1_BAO CAO TY LE THUC HIEN DEN NGAY 21-10" xfId="894"/>
    <cellStyle name="þ_Book1_BAO CAO TY LE THUC HIEN DEN NGAY 25-10" xfId="895"/>
    <cellStyle name="þ_x001d__Copy of BcTW-HopdongKCB-2010-CT" xfId="896"/>
    <cellStyle name="þ_Copy of Mau_bao_cao_XNT_NVTK_tai_NPP" xfId="897"/>
    <cellStyle name="þ_x001d__dinh suat 11 thang 2010" xfId="898"/>
    <cellStyle name="þ_DS Diem Le F6A 3-8" xfId="899"/>
    <cellStyle name="þ_gui DuongNXT" xfId="900"/>
    <cellStyle name="þ_x001d__Hayabusa OMTS T05" xfId="901"/>
    <cellStyle name="þ_Mau_bao_cao_XNT_NVTK_tai_NPP" xfId="902"/>
    <cellStyle name="þ_Mau_bao_cao_XNT_NVTK_tai_NPP 21.7_1" xfId="903"/>
    <cellStyle name="þ_Mau_bao_cao_XNT_NVTK_tai_NPP 3.7_1" xfId="904"/>
    <cellStyle name="þ_x001d__New Microsoft Excel Worksheet" xfId="905"/>
    <cellStyle name="Thanh" xfId="906"/>
    <cellStyle name="þ_x001d_ð" xfId="907"/>
    <cellStyle name="þ_x001d_ð¤" xfId="908"/>
    <cellStyle name="þ_x001d_ð¤_x000c_" xfId="909"/>
    <cellStyle name="þ_x001d_ð¤_x000c_¯" xfId="910"/>
    <cellStyle name="þ_x001d_ð¤_x000c_¯þ_x0014_" xfId="911"/>
    <cellStyle name="þ_x001d_ð¤_x000c_¯þ_x0014__x000a_" xfId="912"/>
    <cellStyle name="þ_x001d_ð¤_x000c_¯þ_x0014__x000a_¨" xfId="913"/>
    <cellStyle name="þ_x001d_ð¤_x000c_¯þ_x0014__x000a_¨þ" xfId="914"/>
    <cellStyle name="þ_x001d_ð¤_x000c_¯þ_x0014__x000a_¨þU" xfId="915"/>
    <cellStyle name="þ_x001d_ð¤_x000c_¯þ_x0014__x000a_¨þU_x0001_" xfId="916"/>
    <cellStyle name="þ_x001d_ð¤_x000c_¯þ_x0014__x000a_¨þU_x0001_À" xfId="917"/>
    <cellStyle name="þ_x001d_ð¤_x000c_¯þ_x0014__x000a_¨þU_x0001_À_x0004_ " xfId="918"/>
    <cellStyle name="þ_x001d_ð¤_x000c_¯þ_x0014__x000a_¨þU_x0001_À_x0004_ _x0015_" xfId="919"/>
    <cellStyle name="þ_x001d_ð¤_x000c_¯þ_x0014__x000a_¨þU_x0001_À_x0004_ _x0015__x000f_" xfId="920"/>
    <cellStyle name="þ_x001d_ð¤_x000c_¯þ_x0014__x000a_¨þU_x0001_À_x0004_ _x0015__x000f__x0001_" xfId="921"/>
    <cellStyle name="þ_x001d_ð¤_x000c_¯þ_x0014__x000a_¨þU_x0001_À_x0004_ _x0015__x000f__x0001__x0001_" xfId="922"/>
    <cellStyle name="þ_x001d_ð¤_x000c_¯þ_x0014__x000a_¨þU_x0001_À_x0004_ _bao cao ngay 26-10-2006_sb-sd" xfId="923"/>
    <cellStyle name="þ_x001d_ð¤_x000c_¯þ_x0014__x000a_¨þU_x0001_À_x0004_ _x0015__x000f__x0001__x0001__bao cao ngay 28-9" xfId="924"/>
    <cellStyle name="þ_x001d_ð¤_x000c_¯þ_x0014__x000a_¨þU_x0001_À_x0004_ _Bao cao NVTK NPP Vinh Tuyen ngay 21-09 (2)" xfId="925"/>
    <cellStyle name="þ_x001d_ð¤_x000c_¯þ_x0014__x000a_¨þU_x0001_À_x0004_ _x0015__BAO CAO TONG HOP TINH HINH DAT HANG  NPP (1)" xfId="926"/>
    <cellStyle name="þ_x001d_ð¤_x000c_¯þ_x0014__x000a_¨þU_x0001_À_x0004_ _BAO CAO TY LE THUC HIEN DEN NGAY 21-10" xfId="927"/>
    <cellStyle name="þ_x001d_ð¤_x000c_¯þ_x0014__x000a_¨þU_x0001_À_x0004_ _x0015__x000f__Book1" xfId="928"/>
    <cellStyle name="þ_x001d_ð¤_x000c_¯þ_x0014__x000a_¨þU_x0001_À_Bao cao F1_don dat hang 03.09.06 NPP Q.1" xfId="929"/>
    <cellStyle name="þ_x001d_ð¤_x000c_¯þ_x0014__x000d_" xfId="930"/>
    <cellStyle name="þ_x001d_ð¤_x000c_¯þ_x0014__x000d_¨" xfId="931"/>
    <cellStyle name="þ_x001d_ð¤_x000c_¯þ_x0014__x000d_¨þ" xfId="932"/>
    <cellStyle name="þ_x001d_ð¤_x000c_¯þ_x0014__x000d_¨þU" xfId="933"/>
    <cellStyle name="þ_x001d_ð¤_x000c_¯þ_x0014__x000d_¨þU_x0001_" xfId="934"/>
    <cellStyle name="þ_x001d_ð¤_x000c_¯þ_x0014__x000d_¨þU_x0001_À" xfId="935"/>
    <cellStyle name="þ_x001d_ð¤_x000c_¯þ_x0014__x000d_¨þU_x0001_À_x0004_ " xfId="936"/>
    <cellStyle name="þ_x001d_ð¤_x000c_¯þ_x0014__x000d_¨þU_x0001_À_x0004_ _x0015_" xfId="937"/>
    <cellStyle name="þ_x001d_ð¤_x000c_¯þ_x0014__x000d_¨þU_x0001_À_x0004_ _x0015__x000f_" xfId="938"/>
    <cellStyle name="þ_x001d_ð¤_x000c_¯þ_x0014__x000d_¨þU_x0001_À_x0004_ _x0015__x000f__x0001_" xfId="939"/>
    <cellStyle name="þ_x001d_ð¤_x000c_¯þ_x0014__x000d_¨þU_x0001_À_x0004_ _x0015__x000f__x0001__x0001_" xfId="940"/>
    <cellStyle name="þ_x001d_ð¤_x000c_¯þ_x0014__x000d_¨þU_x0001_À_x0004_ _bao cao ngay 26-10-2006_sb-sd" xfId="941"/>
    <cellStyle name="þ_x001d_ð¤_x000c_¯þ_x0014__x000d_¨þU_x0001_À_x0004_ _x0015__x000f__x0001__x0001__bao cao ngay 28-9" xfId="942"/>
    <cellStyle name="þ_x001d_ð¤_x000c_¯þ_x0014__x000d_¨þU_x0001_À_x0004_ _Bao cao NVTK NPP Vinh Tuyen ngay 21-09 (2)" xfId="943"/>
    <cellStyle name="þ_x001d_ð¤_x000c_¯þ_x0014__x000d_¨þU_x0001_À_x0004_ _x0015__BAO CAO TONG HOP TINH HINH DAT HANG  NPP (1)" xfId="944"/>
    <cellStyle name="þ_x001d_ð¤_x000c_¯þ_x0014__x000d_¨þU_x0001_À_x0004_ _BAO CAO TY LE THUC HIEN DEN NGAY 21-10" xfId="945"/>
    <cellStyle name="þ_x001d_ð¤_x000c_¯þ_x0014__x000d_¨þU_x0001_À_x0004_ _x0015__x000f__Book1" xfId="946"/>
    <cellStyle name="þ_x001d_ð¤_x000c_¯þ_x0014__x000d_¨þU_x0001_À_Bao cao F1_don dat hang 03.09.06 NPP Q.1" xfId="947"/>
    <cellStyle name="þ_x001d_ð¤_x000c_¯þ_x0014__bao cao ngay 26-10-2006_sb-sd" xfId="948"/>
    <cellStyle name="þ_x001d_ð¤_BC- HOANG GIA F1- 2- 06.07.06" xfId="949"/>
    <cellStyle name="þ_x001d_ðK_x000c_Fý_x001b__x000a_9ýU_x0001_Ð_x0008_¦)_x0007__x0001__x0001_" xfId="950"/>
    <cellStyle name="þ_x001d_ðK_x000c_Fý_x001b__x000d_9ýU_x0001_Ð_x0008_¦)_x0007__x0001__x0001_" xfId="951"/>
    <cellStyle name="Title" xfId="952" builtinId="15" customBuiltin="1"/>
    <cellStyle name="Title 2" xfId="953"/>
    <cellStyle name="Title 3" xfId="954"/>
    <cellStyle name="TitleCol" xfId="955"/>
    <cellStyle name="TitleTme" xfId="956"/>
    <cellStyle name="Total" xfId="957" builtinId="25" customBuiltin="1"/>
    <cellStyle name="Total 2" xfId="958"/>
    <cellStyle name="Total 3" xfId="959"/>
    <cellStyle name="ts" xfId="960"/>
    <cellStyle name="UNIDAGSCode" xfId="961"/>
    <cellStyle name="UNIDAGSCode2" xfId="962"/>
    <cellStyle name="UNIDAGSCurrency" xfId="963"/>
    <cellStyle name="UNIDAGSDate" xfId="964"/>
    <cellStyle name="UNIDAGSPercent" xfId="965"/>
    <cellStyle name="UNIDAGSPercent2" xfId="966"/>
    <cellStyle name="viet" xfId="967"/>
    <cellStyle name="viet2" xfId="968"/>
    <cellStyle name="VN new romanNormal" xfId="969"/>
    <cellStyle name="VN time new roman" xfId="970"/>
    <cellStyle name="vnbo" xfId="971"/>
    <cellStyle name="vnhead1" xfId="972"/>
    <cellStyle name="vnhead2" xfId="973"/>
    <cellStyle name="vnhead3" xfId="974"/>
    <cellStyle name="vnhead4" xfId="975"/>
    <cellStyle name="vntxt1" xfId="976"/>
    <cellStyle name="vntxt2" xfId="977"/>
    <cellStyle name="Währung [0]_68574_Materialbedarfsliste" xfId="978"/>
    <cellStyle name="Währung_68574_Materialbedarfsliste" xfId="979"/>
    <cellStyle name="Warning Text" xfId="980" builtinId="11" customBuiltin="1"/>
    <cellStyle name="Warning Text 2" xfId="981"/>
    <cellStyle name="Warning Text 3" xfId="982"/>
    <cellStyle name="xuan" xfId="983"/>
    <cellStyle name="เครื่องหมายสกุลเงิน [0]_FTC_OFFER" xfId="984"/>
    <cellStyle name="เครื่องหมายสกุลเงิน_FTC_OFFER" xfId="985"/>
    <cellStyle name="ปกติ_FTC_OFFER" xfId="986"/>
    <cellStyle name=" [0.00]_ Att. 1- Cover" xfId="987"/>
    <cellStyle name="_ Att. 1- Cover" xfId="988"/>
    <cellStyle name="?_ Att. 1- Cover" xfId="989"/>
    <cellStyle name="똿뗦먛귟 [0.00]_PRODUCT DETAIL Q1" xfId="990"/>
    <cellStyle name="똿뗦먛귟_PRODUCT DETAIL Q1" xfId="991"/>
    <cellStyle name="믅됞 [0.00]_PRODUCT DETAIL Q1" xfId="992"/>
    <cellStyle name="믅됞_PRODUCT DETAIL Q1" xfId="993"/>
    <cellStyle name="백분율_95" xfId="994"/>
    <cellStyle name="뷭?_BOOKSHIP" xfId="995"/>
    <cellStyle name="콤마 [ - 유형1" xfId="996"/>
    <cellStyle name="콤마 [ - 유형2" xfId="997"/>
    <cellStyle name="콤마 [ - 유형3" xfId="998"/>
    <cellStyle name="콤마 [ - 유형4" xfId="999"/>
    <cellStyle name="콤마 [ - 유형5" xfId="1000"/>
    <cellStyle name="콤마 [ - 유형6" xfId="1001"/>
    <cellStyle name="콤마 [ - 유형7" xfId="1002"/>
    <cellStyle name="콤마 [ - 유형8" xfId="1003"/>
    <cellStyle name="콤마 [0]_ 비목별 월별기술 " xfId="1004"/>
    <cellStyle name="콤마_ 비목별 월별기술 " xfId="1005"/>
    <cellStyle name="통화 [0]_00ss ordersheet" xfId="1006"/>
    <cellStyle name="통화_00ss ordersheet" xfId="1007"/>
    <cellStyle name="표준_(정보부문)월별인원계획" xfId="1008"/>
    <cellStyle name="一般_00Q3902REV.1" xfId="1009"/>
    <cellStyle name="千分位[0]_00Q3902REV.1" xfId="1010"/>
    <cellStyle name="千分位_00Q3902REV.1" xfId="1011"/>
    <cellStyle name="桁区切り [0.00]_5 years profit and loss by Oct-12" xfId="1012"/>
    <cellStyle name="桁区切り_5 years profit and loss by Oct-12" xfId="1013"/>
    <cellStyle name="標準_0101全社計" xfId="1014"/>
    <cellStyle name="貨幣 [0]_00Q3902REV.1" xfId="1015"/>
    <cellStyle name="貨幣[0]_BRE" xfId="1016"/>
    <cellStyle name="貨幣_00Q3902REV.1" xfId="1017"/>
    <cellStyle name="超連結_Book1" xfId="1018"/>
    <cellStyle name="通貨 [0.00]_5 years profit and loss by Oct-12" xfId="1019"/>
    <cellStyle name="通貨_5 years profit and loss by Oct-12" xfId="1020"/>
    <cellStyle name="隨後的超連結_Book1" xfId="10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40534</xdr:rowOff>
    </xdr:from>
    <xdr:to>
      <xdr:col>1</xdr:col>
      <xdr:colOff>0</xdr:colOff>
      <xdr:row>1</xdr:row>
      <xdr:rowOff>40534</xdr:rowOff>
    </xdr:to>
    <xdr:cxnSp macro="">
      <xdr:nvCxnSpPr>
        <xdr:cNvPr id="2" name="Straight Connector 1">
          <a:extLst/>
        </xdr:cNvPr>
        <xdr:cNvCxnSpPr/>
      </xdr:nvCxnSpPr>
      <xdr:spPr>
        <a:xfrm>
          <a:off x="485775" y="240559"/>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1843270</xdr:colOff>
      <xdr:row>4</xdr:row>
      <xdr:rowOff>114423</xdr:rowOff>
    </xdr:from>
    <xdr:to>
      <xdr:col>1</xdr:col>
      <xdr:colOff>2820236</xdr:colOff>
      <xdr:row>4</xdr:row>
      <xdr:rowOff>114515</xdr:rowOff>
    </xdr:to>
    <xdr:cxnSp macro="">
      <xdr:nvCxnSpPr>
        <xdr:cNvPr id="3" name="Straight Connector 2">
          <a:extLst/>
        </xdr:cNvPr>
        <xdr:cNvCxnSpPr/>
      </xdr:nvCxnSpPr>
      <xdr:spPr>
        <a:xfrm flipV="1">
          <a:off x="2570653" y="1020685"/>
          <a:ext cx="961919" cy="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233409</xdr:colOff>
      <xdr:row>1</xdr:row>
      <xdr:rowOff>39887</xdr:rowOff>
    </xdr:from>
    <xdr:to>
      <xdr:col>0</xdr:col>
      <xdr:colOff>500617</xdr:colOff>
      <xdr:row>1</xdr:row>
      <xdr:rowOff>41475</xdr:rowOff>
    </xdr:to>
    <xdr:cxnSp macro="">
      <xdr:nvCxnSpPr>
        <xdr:cNvPr id="4" name="Straight Connector 3">
          <a:extLst/>
        </xdr:cNvPr>
        <xdr:cNvCxnSpPr/>
      </xdr:nvCxnSpPr>
      <xdr:spPr>
        <a:xfrm>
          <a:off x="233409" y="280324"/>
          <a:ext cx="267208"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2822267</xdr:colOff>
      <xdr:row>4</xdr:row>
      <xdr:rowOff>94973</xdr:rowOff>
    </xdr:from>
    <xdr:to>
      <xdr:col>1</xdr:col>
      <xdr:colOff>2823855</xdr:colOff>
      <xdr:row>4</xdr:row>
      <xdr:rowOff>96561</xdr:rowOff>
    </xdr:to>
    <xdr:cxnSp macro="">
      <xdr:nvCxnSpPr>
        <xdr:cNvPr id="6" name="Straight Connector 5"/>
        <xdr:cNvCxnSpPr/>
      </xdr:nvCxnSpPr>
      <xdr:spPr>
        <a:xfrm rot="5400000" flipH="1" flipV="1">
          <a:off x="3552825" y="1038225"/>
          <a:ext cx="158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78424</xdr:rowOff>
    </xdr:from>
    <xdr:to>
      <xdr:col>4</xdr:col>
      <xdr:colOff>0</xdr:colOff>
      <xdr:row>4</xdr:row>
      <xdr:rowOff>99376</xdr:rowOff>
    </xdr:to>
    <xdr:cxnSp macro="">
      <xdr:nvCxnSpPr>
        <xdr:cNvPr id="2" name="Straight Connector 1">
          <a:extLst/>
        </xdr:cNvPr>
        <xdr:cNvCxnSpPr/>
      </xdr:nvCxnSpPr>
      <xdr:spPr>
        <a:xfrm>
          <a:off x="3243264" y="884874"/>
          <a:ext cx="1538286" cy="104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225425</xdr:colOff>
      <xdr:row>1</xdr:row>
      <xdr:rowOff>53975</xdr:rowOff>
    </xdr:from>
    <xdr:to>
      <xdr:col>1</xdr:col>
      <xdr:colOff>531430</xdr:colOff>
      <xdr:row>1</xdr:row>
      <xdr:rowOff>55563</xdr:rowOff>
    </xdr:to>
    <xdr:cxnSp macro="">
      <xdr:nvCxnSpPr>
        <xdr:cNvPr id="3" name="Straight Connector 2">
          <a:extLst/>
        </xdr:cNvPr>
        <xdr:cNvCxnSpPr/>
      </xdr:nvCxnSpPr>
      <xdr:spPr>
        <a:xfrm>
          <a:off x="654050" y="292100"/>
          <a:ext cx="30600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1619250</xdr:colOff>
      <xdr:row>4</xdr:row>
      <xdr:rowOff>95250</xdr:rowOff>
    </xdr:from>
    <xdr:to>
      <xdr:col>7</xdr:col>
      <xdr:colOff>533400</xdr:colOff>
      <xdr:row>4</xdr:row>
      <xdr:rowOff>96838</xdr:rowOff>
    </xdr:to>
    <xdr:cxnSp macro="">
      <xdr:nvCxnSpPr>
        <xdr:cNvPr id="6" name="Straight Connector 5"/>
        <xdr:cNvCxnSpPr/>
      </xdr:nvCxnSpPr>
      <xdr:spPr>
        <a:xfrm>
          <a:off x="2047875" y="1047750"/>
          <a:ext cx="21907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716</xdr:row>
      <xdr:rowOff>0</xdr:rowOff>
    </xdr:from>
    <xdr:to>
      <xdr:col>12</xdr:col>
      <xdr:colOff>295275</xdr:colOff>
      <xdr:row>716</xdr:row>
      <xdr:rowOff>38100</xdr:rowOff>
    </xdr:to>
    <xdr:sp macro="" textlink="">
      <xdr:nvSpPr>
        <xdr:cNvPr id="398330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1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1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3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3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4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4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9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9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0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0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2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2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3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3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4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4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5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5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7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7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8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8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3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3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4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4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6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6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7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7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6"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7"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8"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9"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0"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1"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2"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3"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4"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5"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6"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7"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8"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9"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0"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1"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2"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3"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4"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5"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6"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7"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8"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9"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0"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1"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2"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3"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4"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5"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6"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7"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8"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9"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0"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1"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2"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3"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4"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5"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6"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7"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8"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9"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0"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1"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2"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3"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8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8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0</xdr:row>
      <xdr:rowOff>302683</xdr:rowOff>
    </xdr:from>
    <xdr:to>
      <xdr:col>0</xdr:col>
      <xdr:colOff>480168</xdr:colOff>
      <xdr:row>0</xdr:row>
      <xdr:rowOff>302683</xdr:rowOff>
    </xdr:to>
    <xdr:cxnSp macro="">
      <xdr:nvCxnSpPr>
        <xdr:cNvPr id="578" name="Straight Connector 577">
          <a:extLst/>
        </xdr:cNvPr>
        <xdr:cNvCxnSpPr/>
      </xdr:nvCxnSpPr>
      <xdr:spPr>
        <a:xfrm>
          <a:off x="123825" y="302683"/>
          <a:ext cx="3563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7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8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0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1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2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2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2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3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3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3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5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5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5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6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6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6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2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2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2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3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3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3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5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5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6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6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6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7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8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0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1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1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2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4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5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6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6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6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7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7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7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9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9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9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0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0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0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6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6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6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7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7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7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9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9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9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0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0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0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1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2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4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5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5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6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8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9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0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0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0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1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1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1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3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3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3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4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4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4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0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0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0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1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1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1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3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3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3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4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4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4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6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8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9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9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0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2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3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4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4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4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5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5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5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7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7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7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8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8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8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4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4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4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5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5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5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7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7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7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8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8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8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9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0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2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3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3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4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6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7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8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8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8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9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9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9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1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1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1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2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2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2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8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8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8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9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9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9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1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1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1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2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2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2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3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2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2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2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1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1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2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4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5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5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6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8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9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0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0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0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1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1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1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3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3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3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4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4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4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0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0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0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1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1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1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3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3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3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4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4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4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5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6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8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9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79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0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2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3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4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4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4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5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5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5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7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7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7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8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8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8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4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4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4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5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5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5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7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7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7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8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8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8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9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0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2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3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3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4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6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7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8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8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8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09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09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09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1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1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1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2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2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2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8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8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8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9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9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9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1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1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1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2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2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2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3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4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6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7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7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8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0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1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2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2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2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3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3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3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5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5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5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6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6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6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2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2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2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3"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4"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5"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6"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7"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8"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9"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30"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31"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32"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3"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4"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5"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6"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7"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8"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9"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0"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1"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2"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3"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4"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5"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6"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7"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8"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9"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50"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51"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52"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3"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4"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5"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6"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7"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8"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9"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60"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61"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62"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3"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4"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5"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6"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7"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8"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9"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70"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8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0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1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1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2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4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5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6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6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6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7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7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7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9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9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9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0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0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0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6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6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6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5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6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8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9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0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0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0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1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1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1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3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3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3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4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4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4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0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0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0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1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1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1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3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3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3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4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4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4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6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8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9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9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0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2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3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4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4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4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5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5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5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7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7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7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8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8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8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4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4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4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5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5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5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7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7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7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8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8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8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9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0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2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3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3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4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6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7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8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8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8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9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9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9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1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1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1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2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2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2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8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8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8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9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9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9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1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1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1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2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2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2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3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4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6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7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7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8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0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1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2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2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2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3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3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3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5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5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5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6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6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6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2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2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2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3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3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3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5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5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6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6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6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7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8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0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1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1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2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4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5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6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6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6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7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7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7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9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9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9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0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0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0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6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6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6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7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7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7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9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9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9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90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90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90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1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0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0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0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9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9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0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2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3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3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4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6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7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8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8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8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49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49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49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1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1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1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2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2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2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8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8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8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9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9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9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1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1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1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2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2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2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3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4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6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7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7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8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0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1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2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2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2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3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3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3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5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5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5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6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6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6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2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2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2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3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3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3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5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5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5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6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6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6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7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8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0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1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1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2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4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5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6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6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6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7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7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7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9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9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9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0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0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0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6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6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6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304801</xdr:colOff>
      <xdr:row>2</xdr:row>
      <xdr:rowOff>282575</xdr:rowOff>
    </xdr:from>
    <xdr:to>
      <xdr:col>4</xdr:col>
      <xdr:colOff>585</xdr:colOff>
      <xdr:row>2</xdr:row>
      <xdr:rowOff>284163</xdr:rowOff>
    </xdr:to>
    <xdr:cxnSp macro="">
      <xdr:nvCxnSpPr>
        <xdr:cNvPr id="5763" name="Straight Connector 5762">
          <a:extLst/>
        </xdr:cNvPr>
        <xdr:cNvCxnSpPr/>
      </xdr:nvCxnSpPr>
      <xdr:spPr>
        <a:xfrm>
          <a:off x="2181226" y="1111250"/>
          <a:ext cx="1943099"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1676400</xdr:colOff>
      <xdr:row>3</xdr:row>
      <xdr:rowOff>57150</xdr:rowOff>
    </xdr:from>
    <xdr:to>
      <xdr:col>7</xdr:col>
      <xdr:colOff>0</xdr:colOff>
      <xdr:row>3</xdr:row>
      <xdr:rowOff>58738</xdr:rowOff>
    </xdr:to>
    <xdr:cxnSp macro="">
      <xdr:nvCxnSpPr>
        <xdr:cNvPr id="2" name="Straight Connector 1"/>
        <xdr:cNvCxnSpPr/>
      </xdr:nvCxnSpPr>
      <xdr:spPr>
        <a:xfrm>
          <a:off x="2743200" y="895350"/>
          <a:ext cx="17049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1</xdr:row>
      <xdr:rowOff>47625</xdr:rowOff>
    </xdr:from>
    <xdr:to>
      <xdr:col>0</xdr:col>
      <xdr:colOff>466725</xdr:colOff>
      <xdr:row>1</xdr:row>
      <xdr:rowOff>49213</xdr:rowOff>
    </xdr:to>
    <xdr:cxnSp macro="">
      <xdr:nvCxnSpPr>
        <xdr:cNvPr id="3" name="Straight Connector 2"/>
        <xdr:cNvCxnSpPr/>
      </xdr:nvCxnSpPr>
      <xdr:spPr>
        <a:xfrm>
          <a:off x="180975" y="276225"/>
          <a:ext cx="2857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Downloads\Phu%20luc%20gui%20C&#7909;c%20KCB%20(2511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Downloads\file:\D:\Users\Administrator\Google%20Drive\ChiaSe\THong%20tu%20gia%20cho%20nguoi%20ko%20the%20BHYT\Phu%20luc%20ban%20ky%20ban%20han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Google%20Drive\ChiaSe\THong%20tu%20gia%20cho%20nguoi%20ko%20the%20BHYT\Phu%20luc%20ban%20ky%20ban%20han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Google%20Drive\ChiaSe\THong%20tu%20bs%2037\Phu%20luc%20sua%2037%20ban%20thang%206.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Google%20Drive\ChiaSe\THong%20tu%20gia%20cho%20nguoi%20ko%20the%20BHYT\Phu%20luc%20thuyet%20minh%20cac%20noi%20dung%20dieu%20ch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kb"/>
      <sheetName val="PL2PLNG "/>
      <sheetName val="PL3"/>
      <sheetName val="Sheet1"/>
      <sheetName val="Sheet2"/>
      <sheetName val="Sheet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kb"/>
      <sheetName val="PL2PLNG "/>
      <sheetName val="PL3"/>
      <sheetName val="PL3 (2)"/>
      <sheetName val="PL3 (TT37)"/>
      <sheetName val="Sheet1"/>
    </sheetNames>
    <sheetDataSet>
      <sheetData sheetId="0" refreshError="1"/>
      <sheetData sheetId="1" refreshError="1"/>
      <sheetData sheetId="2"/>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kb"/>
      <sheetName val="PL2PLNG "/>
      <sheetName val="PL3"/>
      <sheetName val="PL3 (2)"/>
      <sheetName val="PL3 (TT37)"/>
      <sheetName val="Sheet1"/>
    </sheetNames>
    <sheetDataSet>
      <sheetData sheetId="0" refreshError="1"/>
      <sheetData sheetId="1" refreshError="1"/>
      <sheetData sheetId="2"/>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Huy"/>
      <sheetName val="Dich vu dc 37 (2)"/>
      <sheetName val="Dich vu dc 37"/>
      <sheetName val="PL2. ghi chu tu Bien ban"/>
      <sheetName val="Pl1kb"/>
      <sheetName val="PL2PLNG "/>
      <sheetName val="PL3 (TT02da dinh chinh)"/>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Dieu chinh gia va ghi chu37"/>
      <sheetName val="Sheet1"/>
      <sheetName val="PL2. ghi chu tu Bien ban"/>
      <sheetName val="BV Tim"/>
      <sheetName val="Viet Duc"/>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7" zoomScale="103" zoomScaleNormal="103" workbookViewId="0">
      <selection activeCell="L9" sqref="L9"/>
    </sheetView>
  </sheetViews>
  <sheetFormatPr defaultColWidth="11.42578125" defaultRowHeight="12.75"/>
  <cols>
    <col min="1" max="1" width="11" style="215" customWidth="1"/>
    <col min="2" max="2" width="45.42578125" style="215" customWidth="1"/>
    <col min="3" max="4" width="16" style="215" hidden="1" customWidth="1"/>
    <col min="5" max="5" width="16" style="215" customWidth="1"/>
    <col min="6" max="6" width="16.7109375" style="215" customWidth="1"/>
    <col min="7" max="16384" width="11.42578125" style="215"/>
  </cols>
  <sheetData>
    <row r="1" spans="1:6" s="4" customFormat="1" ht="18.75">
      <c r="A1" s="37" t="s">
        <v>1839</v>
      </c>
      <c r="F1" s="19" t="s">
        <v>1810</v>
      </c>
    </row>
    <row r="2" spans="1:6" s="4" customFormat="1" ht="18.75">
      <c r="B2" s="20"/>
    </row>
    <row r="3" spans="1:6" s="15" customFormat="1" ht="18.75">
      <c r="A3" s="250" t="s">
        <v>1811</v>
      </c>
      <c r="B3" s="250"/>
      <c r="C3" s="250"/>
      <c r="D3" s="250"/>
      <c r="E3" s="250"/>
      <c r="F3" s="250"/>
    </row>
    <row r="4" spans="1:6" s="3" customFormat="1" ht="17.25" customHeight="1">
      <c r="A4" s="251" t="s">
        <v>4971</v>
      </c>
      <c r="B4" s="251"/>
      <c r="C4" s="251"/>
      <c r="D4" s="251"/>
      <c r="E4" s="251"/>
      <c r="F4" s="251"/>
    </row>
    <row r="5" spans="1:6" s="3" customFormat="1" ht="24.75" customHeight="1">
      <c r="A5" s="1"/>
      <c r="B5" s="1"/>
    </row>
    <row r="6" spans="1:6" s="3" customFormat="1" ht="24.75" customHeight="1">
      <c r="A6" s="2"/>
      <c r="B6" s="2"/>
      <c r="F6" s="38" t="s">
        <v>1812</v>
      </c>
    </row>
    <row r="7" spans="1:6" ht="83.25" customHeight="1">
      <c r="A7" s="36" t="s">
        <v>1813</v>
      </c>
      <c r="B7" s="36" t="s">
        <v>1854</v>
      </c>
      <c r="C7" s="36" t="s">
        <v>4972</v>
      </c>
      <c r="D7" s="36" t="s">
        <v>4973</v>
      </c>
      <c r="E7" s="36" t="s">
        <v>1844</v>
      </c>
      <c r="F7" s="36" t="s">
        <v>1824</v>
      </c>
    </row>
    <row r="8" spans="1:6" s="216" customFormat="1" ht="22.5" customHeight="1">
      <c r="A8" s="21">
        <v>1</v>
      </c>
      <c r="B8" s="21">
        <v>2</v>
      </c>
      <c r="C8" s="21">
        <v>3</v>
      </c>
      <c r="D8" s="21">
        <v>3</v>
      </c>
      <c r="E8" s="21">
        <v>3</v>
      </c>
      <c r="F8" s="21">
        <v>4</v>
      </c>
    </row>
    <row r="9" spans="1:6" ht="36" customHeight="1">
      <c r="A9" s="22">
        <v>1</v>
      </c>
      <c r="B9" s="23" t="s">
        <v>1815</v>
      </c>
      <c r="C9" s="217">
        <v>33100</v>
      </c>
      <c r="D9" s="217">
        <v>37000</v>
      </c>
      <c r="E9" s="217">
        <v>38700</v>
      </c>
      <c r="F9" s="218"/>
    </row>
    <row r="10" spans="1:6" ht="36" customHeight="1">
      <c r="A10" s="24">
        <v>2</v>
      </c>
      <c r="B10" s="25" t="s">
        <v>1816</v>
      </c>
      <c r="C10" s="217">
        <v>33100</v>
      </c>
      <c r="D10" s="217">
        <v>37000</v>
      </c>
      <c r="E10" s="217">
        <v>38700</v>
      </c>
      <c r="F10" s="218"/>
    </row>
    <row r="11" spans="1:6" ht="36" customHeight="1">
      <c r="A11" s="24">
        <v>3</v>
      </c>
      <c r="B11" s="25" t="s">
        <v>1817</v>
      </c>
      <c r="C11" s="217">
        <v>29600</v>
      </c>
      <c r="D11" s="217">
        <v>33000</v>
      </c>
      <c r="E11" s="217">
        <v>34500</v>
      </c>
      <c r="F11" s="218"/>
    </row>
    <row r="12" spans="1:6" ht="36" customHeight="1">
      <c r="A12" s="24">
        <v>4</v>
      </c>
      <c r="B12" s="25" t="s">
        <v>1818</v>
      </c>
      <c r="C12" s="217">
        <v>26200</v>
      </c>
      <c r="D12" s="217">
        <v>29000</v>
      </c>
      <c r="E12" s="217">
        <v>30500</v>
      </c>
      <c r="F12" s="218"/>
    </row>
    <row r="13" spans="1:6" ht="36" customHeight="1">
      <c r="A13" s="24">
        <v>5</v>
      </c>
      <c r="B13" s="25" t="s">
        <v>1819</v>
      </c>
      <c r="C13" s="217">
        <v>23300</v>
      </c>
      <c r="D13" s="217">
        <v>26000</v>
      </c>
      <c r="E13" s="217">
        <v>27500</v>
      </c>
      <c r="F13" s="218"/>
    </row>
    <row r="14" spans="1:6" ht="36" customHeight="1">
      <c r="A14" s="26">
        <v>6</v>
      </c>
      <c r="B14" s="27" t="s">
        <v>1840</v>
      </c>
      <c r="C14" s="217">
        <v>23300</v>
      </c>
      <c r="D14" s="217">
        <v>26000</v>
      </c>
      <c r="E14" s="217">
        <v>27500</v>
      </c>
      <c r="F14" s="218"/>
    </row>
    <row r="15" spans="1:6" ht="98.25" customHeight="1">
      <c r="A15" s="28">
        <v>7</v>
      </c>
      <c r="B15" s="29" t="s">
        <v>1820</v>
      </c>
      <c r="C15" s="30">
        <v>200000</v>
      </c>
      <c r="D15" s="30">
        <v>200000</v>
      </c>
      <c r="E15" s="30">
        <v>200000</v>
      </c>
      <c r="F15" s="31"/>
    </row>
    <row r="16" spans="1:6" s="219" customFormat="1" ht="21.6" customHeight="1">
      <c r="A16" s="32"/>
      <c r="B16" s="33"/>
      <c r="C16" s="34"/>
      <c r="D16" s="34"/>
      <c r="E16" s="34"/>
      <c r="F16" s="34"/>
    </row>
    <row r="17" spans="1:6" s="219" customFormat="1" ht="61.5" customHeight="1">
      <c r="A17" s="252"/>
      <c r="B17" s="252"/>
      <c r="C17" s="252"/>
      <c r="D17" s="252"/>
      <c r="E17" s="252"/>
      <c r="F17" s="252"/>
    </row>
    <row r="18" spans="1:6" ht="38.85" customHeight="1">
      <c r="A18" s="220"/>
      <c r="B18" s="220"/>
      <c r="C18" s="220"/>
      <c r="D18" s="220"/>
      <c r="E18" s="220"/>
      <c r="F18" s="220"/>
    </row>
  </sheetData>
  <mergeCells count="3">
    <mergeCell ref="A3:F3"/>
    <mergeCell ref="A4:F4"/>
    <mergeCell ref="A17:F17"/>
  </mergeCells>
  <phoneticPr fontId="0" type="noConversion"/>
  <pageMargins left="1.05" right="0.35" top="0.75" bottom="0.32" header="0.3" footer="0.3"/>
  <pageSetup paperSize="9"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90"/>
  <sheetViews>
    <sheetView zoomScaleNormal="100" zoomScaleSheetLayoutView="100" workbookViewId="0">
      <pane xSplit="2" ySplit="8" topLeftCell="E9" activePane="bottomRight" state="frozen"/>
      <selection activeCell="K25" sqref="K25"/>
      <selection pane="topRight" activeCell="K25" sqref="K25"/>
      <selection pane="bottomLeft" activeCell="K25" sqref="K25"/>
      <selection pane="bottomRight" activeCell="U3" sqref="U3"/>
    </sheetView>
  </sheetViews>
  <sheetFormatPr defaultColWidth="9.42578125" defaultRowHeight="12.75"/>
  <cols>
    <col min="1" max="1" width="6.42578125" style="4" customWidth="1"/>
    <col min="2" max="2" width="37.42578125" style="4" customWidth="1"/>
    <col min="3" max="4" width="11.7109375" style="18" hidden="1" customWidth="1"/>
    <col min="5" max="5" width="11.7109375" style="18" customWidth="1"/>
    <col min="6" max="7" width="12" style="18" hidden="1" customWidth="1"/>
    <col min="8" max="8" width="12" style="18" customWidth="1"/>
    <col min="9" max="10" width="12.140625" style="18" hidden="1" customWidth="1"/>
    <col min="11" max="11" width="12.140625" style="18" customWidth="1"/>
    <col min="12" max="13" width="13" style="18" hidden="1" customWidth="1"/>
    <col min="14" max="14" width="12.42578125" style="18" customWidth="1"/>
    <col min="15" max="15" width="13" style="18" hidden="1" customWidth="1"/>
    <col min="16" max="16" width="12" style="18" hidden="1" customWidth="1"/>
    <col min="17" max="17" width="11.42578125" style="18" customWidth="1"/>
    <col min="18" max="218" width="9.140625" style="4" customWidth="1"/>
    <col min="219" max="219" width="5.42578125" style="4" customWidth="1"/>
    <col min="220" max="220" width="6.28515625" style="4" customWidth="1"/>
    <col min="221" max="221" width="7" style="4" customWidth="1"/>
    <col min="222" max="222" width="53.28515625" style="4" customWidth="1"/>
    <col min="223" max="230" width="9.140625" style="4" customWidth="1"/>
    <col min="231" max="16384" width="9.42578125" style="4"/>
  </cols>
  <sheetData>
    <row r="1" spans="1:27" s="41" customFormat="1" ht="18.75">
      <c r="A1" s="39"/>
      <c r="B1" s="37" t="s">
        <v>1839</v>
      </c>
      <c r="C1" s="40"/>
      <c r="D1" s="40"/>
      <c r="E1" s="40"/>
      <c r="F1" s="40"/>
      <c r="G1" s="40"/>
      <c r="H1" s="40"/>
      <c r="I1" s="40"/>
      <c r="J1" s="40"/>
      <c r="K1" s="40"/>
      <c r="L1" s="40"/>
      <c r="M1" s="40"/>
      <c r="N1" s="40"/>
      <c r="O1" s="40"/>
      <c r="P1" s="35"/>
      <c r="Q1" s="35" t="s">
        <v>1821</v>
      </c>
      <c r="R1" s="40"/>
      <c r="S1" s="40"/>
      <c r="T1" s="40"/>
      <c r="U1" s="40"/>
      <c r="V1" s="40"/>
      <c r="W1" s="40"/>
      <c r="X1" s="40"/>
      <c r="Y1" s="40"/>
      <c r="Z1" s="40"/>
      <c r="AA1" s="40"/>
    </row>
    <row r="2" spans="1:27" s="41" customFormat="1" ht="18.75">
      <c r="A2" s="39"/>
      <c r="B2" s="40"/>
      <c r="C2" s="40"/>
      <c r="D2" s="40"/>
      <c r="E2" s="40"/>
      <c r="F2" s="40"/>
      <c r="G2" s="40"/>
      <c r="H2" s="40"/>
      <c r="I2" s="40"/>
      <c r="J2" s="40"/>
      <c r="K2" s="40"/>
      <c r="L2" s="40"/>
      <c r="M2" s="40"/>
      <c r="N2" s="40"/>
      <c r="O2" s="40"/>
      <c r="P2" s="35"/>
      <c r="Q2" s="35"/>
      <c r="R2" s="40"/>
      <c r="S2" s="40"/>
      <c r="T2" s="40"/>
      <c r="U2" s="40"/>
      <c r="V2" s="40"/>
      <c r="W2" s="40"/>
      <c r="X2" s="40"/>
      <c r="Y2" s="40"/>
      <c r="Z2" s="40"/>
      <c r="AA2" s="40"/>
    </row>
    <row r="3" spans="1:27" s="41" customFormat="1" ht="18.75">
      <c r="A3" s="250" t="s">
        <v>1822</v>
      </c>
      <c r="B3" s="250"/>
      <c r="C3" s="250"/>
      <c r="D3" s="250"/>
      <c r="E3" s="250"/>
      <c r="F3" s="250"/>
      <c r="G3" s="250"/>
      <c r="H3" s="250"/>
      <c r="I3" s="250"/>
      <c r="J3" s="250"/>
      <c r="K3" s="250"/>
      <c r="L3" s="250"/>
      <c r="M3" s="250"/>
      <c r="N3" s="250"/>
      <c r="O3" s="250"/>
      <c r="P3" s="250"/>
      <c r="Q3" s="40"/>
      <c r="R3" s="40"/>
      <c r="S3" s="40"/>
      <c r="T3" s="40"/>
      <c r="U3" s="40"/>
      <c r="V3" s="40"/>
      <c r="W3" s="40"/>
      <c r="X3" s="40"/>
      <c r="Y3" s="40"/>
      <c r="Z3" s="40"/>
      <c r="AA3" s="40"/>
    </row>
    <row r="4" spans="1:27" s="41" customFormat="1" ht="18.75">
      <c r="A4" s="254" t="s">
        <v>4974</v>
      </c>
      <c r="B4" s="254"/>
      <c r="C4" s="254"/>
      <c r="D4" s="254"/>
      <c r="E4" s="254"/>
      <c r="F4" s="254"/>
      <c r="G4" s="254"/>
      <c r="H4" s="254"/>
      <c r="I4" s="254"/>
      <c r="J4" s="254"/>
      <c r="K4" s="254"/>
      <c r="L4" s="254"/>
      <c r="M4" s="254"/>
      <c r="N4" s="254"/>
      <c r="O4" s="254"/>
      <c r="P4" s="254"/>
      <c r="Q4" s="40"/>
      <c r="R4" s="40"/>
      <c r="S4" s="40"/>
      <c r="T4" s="40"/>
      <c r="U4" s="40"/>
      <c r="V4" s="40"/>
      <c r="W4" s="40"/>
      <c r="X4" s="40"/>
      <c r="Y4" s="40"/>
      <c r="Z4" s="40"/>
      <c r="AA4" s="40"/>
    </row>
    <row r="5" spans="1:27" s="41" customFormat="1" ht="18.75">
      <c r="A5" s="254"/>
      <c r="B5" s="254"/>
      <c r="C5" s="254"/>
      <c r="D5" s="40"/>
      <c r="E5" s="40"/>
      <c r="F5" s="40"/>
      <c r="G5" s="40"/>
      <c r="H5" s="40"/>
      <c r="I5" s="40"/>
      <c r="J5" s="40"/>
      <c r="K5" s="40"/>
      <c r="L5" s="40"/>
      <c r="M5" s="40"/>
      <c r="N5" s="40"/>
      <c r="O5" s="40"/>
      <c r="P5" s="40"/>
      <c r="Q5" s="40"/>
      <c r="R5" s="40"/>
      <c r="S5" s="40"/>
      <c r="T5" s="40"/>
      <c r="U5" s="40"/>
      <c r="V5" s="40"/>
      <c r="W5" s="40"/>
      <c r="X5" s="40"/>
      <c r="Y5" s="40"/>
      <c r="Z5" s="40"/>
      <c r="AA5" s="40"/>
    </row>
    <row r="6" spans="1:27" ht="20.25" customHeight="1">
      <c r="C6" s="5"/>
      <c r="D6" s="5"/>
      <c r="E6" s="5"/>
      <c r="F6" s="5"/>
      <c r="G6" s="5"/>
      <c r="H6" s="5"/>
      <c r="I6" s="5"/>
      <c r="J6" s="5"/>
      <c r="K6" s="5"/>
      <c r="L6" s="255" t="s">
        <v>1812</v>
      </c>
      <c r="M6" s="255"/>
      <c r="N6" s="255"/>
      <c r="O6" s="255"/>
      <c r="P6" s="255"/>
      <c r="Q6" s="6"/>
      <c r="R6" s="5"/>
      <c r="S6" s="5"/>
      <c r="T6" s="6"/>
      <c r="U6" s="6"/>
      <c r="V6" s="6"/>
      <c r="W6" s="6"/>
      <c r="X6" s="6"/>
      <c r="Y6" s="5"/>
      <c r="Z6" s="5"/>
      <c r="AA6" s="7"/>
    </row>
    <row r="7" spans="1:27" s="44" customFormat="1" ht="60" customHeight="1">
      <c r="A7" s="42" t="s">
        <v>1823</v>
      </c>
      <c r="B7" s="43" t="s">
        <v>1814</v>
      </c>
      <c r="C7" s="209" t="s">
        <v>1843</v>
      </c>
      <c r="D7" s="209" t="s">
        <v>1843</v>
      </c>
      <c r="E7" s="36" t="s">
        <v>1843</v>
      </c>
      <c r="F7" s="209" t="s">
        <v>1816</v>
      </c>
      <c r="G7" s="209" t="s">
        <v>1816</v>
      </c>
      <c r="H7" s="36" t="s">
        <v>1816</v>
      </c>
      <c r="I7" s="209" t="s">
        <v>1817</v>
      </c>
      <c r="J7" s="209" t="s">
        <v>1817</v>
      </c>
      <c r="K7" s="36" t="s">
        <v>1817</v>
      </c>
      <c r="L7" s="209" t="s">
        <v>1818</v>
      </c>
      <c r="M7" s="209" t="s">
        <v>1818</v>
      </c>
      <c r="N7" s="36" t="s">
        <v>1818</v>
      </c>
      <c r="O7" s="36" t="s">
        <v>1838</v>
      </c>
      <c r="P7" s="36" t="s">
        <v>1838</v>
      </c>
      <c r="Q7" s="36" t="s">
        <v>1838</v>
      </c>
    </row>
    <row r="8" spans="1:27" s="11" customFormat="1" ht="13.5" customHeight="1">
      <c r="A8" s="9" t="s">
        <v>1825</v>
      </c>
      <c r="B8" s="9" t="s">
        <v>1826</v>
      </c>
      <c r="C8" s="10">
        <v>1</v>
      </c>
      <c r="D8" s="10">
        <v>1</v>
      </c>
      <c r="E8" s="10">
        <v>1</v>
      </c>
      <c r="F8" s="10">
        <v>2</v>
      </c>
      <c r="G8" s="10">
        <v>2</v>
      </c>
      <c r="H8" s="10">
        <v>2</v>
      </c>
      <c r="I8" s="10">
        <v>3</v>
      </c>
      <c r="J8" s="10">
        <v>3</v>
      </c>
      <c r="K8" s="10">
        <v>3</v>
      </c>
      <c r="L8" s="10">
        <v>4</v>
      </c>
      <c r="M8" s="10">
        <v>4</v>
      </c>
      <c r="N8" s="10">
        <v>4</v>
      </c>
      <c r="O8" s="10">
        <v>5</v>
      </c>
      <c r="P8" s="10">
        <v>5</v>
      </c>
      <c r="Q8" s="10">
        <v>5</v>
      </c>
    </row>
    <row r="9" spans="1:27" s="8" customFormat="1" ht="57.75" customHeight="1">
      <c r="A9" s="49">
        <v>1</v>
      </c>
      <c r="B9" s="47" t="s">
        <v>1845</v>
      </c>
      <c r="C9" s="53">
        <v>687100</v>
      </c>
      <c r="D9" s="53">
        <v>753000</v>
      </c>
      <c r="E9" s="53">
        <v>782000</v>
      </c>
      <c r="F9" s="53">
        <v>615600</v>
      </c>
      <c r="G9" s="53">
        <v>678000</v>
      </c>
      <c r="H9" s="53">
        <v>705000</v>
      </c>
      <c r="I9" s="53">
        <v>522600</v>
      </c>
      <c r="J9" s="53">
        <v>578000</v>
      </c>
      <c r="K9" s="53">
        <v>602000</v>
      </c>
      <c r="L9" s="12"/>
      <c r="M9" s="13"/>
      <c r="N9" s="13"/>
      <c r="O9" s="13"/>
      <c r="P9" s="13"/>
      <c r="Q9" s="13"/>
    </row>
    <row r="10" spans="1:27" s="8" customFormat="1" ht="31.5" customHeight="1">
      <c r="A10" s="49">
        <v>2</v>
      </c>
      <c r="B10" s="47" t="s">
        <v>1842</v>
      </c>
      <c r="C10" s="53">
        <v>401300</v>
      </c>
      <c r="D10" s="53">
        <v>441000</v>
      </c>
      <c r="E10" s="53">
        <v>458000</v>
      </c>
      <c r="F10" s="53">
        <v>373900</v>
      </c>
      <c r="G10" s="53">
        <v>411000</v>
      </c>
      <c r="H10" s="53">
        <v>427000</v>
      </c>
      <c r="I10" s="53">
        <v>287800</v>
      </c>
      <c r="J10" s="53">
        <v>314000</v>
      </c>
      <c r="K10" s="53">
        <v>325000</v>
      </c>
      <c r="L10" s="53">
        <v>249400</v>
      </c>
      <c r="M10" s="54">
        <v>272000</v>
      </c>
      <c r="N10" s="54">
        <v>282000</v>
      </c>
      <c r="O10" s="54">
        <v>221200</v>
      </c>
      <c r="P10" s="54">
        <v>242000</v>
      </c>
      <c r="Q10" s="54">
        <v>251500</v>
      </c>
    </row>
    <row r="11" spans="1:27" s="8" customFormat="1" ht="32.25" customHeight="1">
      <c r="A11" s="49">
        <v>3</v>
      </c>
      <c r="B11" s="46" t="s">
        <v>1827</v>
      </c>
      <c r="C11" s="53"/>
      <c r="D11" s="53"/>
      <c r="E11" s="53"/>
      <c r="F11" s="12"/>
      <c r="G11" s="12"/>
      <c r="H11" s="12"/>
      <c r="I11" s="12"/>
      <c r="J11" s="12"/>
      <c r="K11" s="12"/>
      <c r="L11" s="12"/>
      <c r="M11" s="13"/>
      <c r="N11" s="13"/>
      <c r="O11" s="13"/>
      <c r="P11" s="13"/>
      <c r="Q11" s="13"/>
    </row>
    <row r="12" spans="1:27" s="8" customFormat="1" ht="111" customHeight="1">
      <c r="A12" s="45" t="s">
        <v>1828</v>
      </c>
      <c r="B12" s="46" t="s">
        <v>4976</v>
      </c>
      <c r="C12" s="53">
        <v>208000</v>
      </c>
      <c r="D12" s="53">
        <v>232000</v>
      </c>
      <c r="E12" s="53">
        <v>242200</v>
      </c>
      <c r="F12" s="53">
        <v>194900</v>
      </c>
      <c r="G12" s="53">
        <v>217000</v>
      </c>
      <c r="H12" s="53">
        <v>226500</v>
      </c>
      <c r="I12" s="53">
        <v>159100</v>
      </c>
      <c r="J12" s="53">
        <v>178000</v>
      </c>
      <c r="K12" s="53">
        <v>187100</v>
      </c>
      <c r="L12" s="53">
        <v>141500</v>
      </c>
      <c r="M12" s="54">
        <v>162000</v>
      </c>
      <c r="N12" s="54">
        <v>171100</v>
      </c>
      <c r="O12" s="54">
        <v>126100</v>
      </c>
      <c r="P12" s="54">
        <v>144000</v>
      </c>
      <c r="Q12" s="54">
        <v>152700</v>
      </c>
    </row>
    <row r="13" spans="1:27" s="8" customFormat="1" ht="60" customHeight="1">
      <c r="A13" s="45"/>
      <c r="B13" s="47" t="s">
        <v>1829</v>
      </c>
      <c r="C13" s="53"/>
      <c r="D13" s="53"/>
      <c r="E13" s="53"/>
      <c r="F13" s="53">
        <v>208000</v>
      </c>
      <c r="G13" s="53">
        <v>232000</v>
      </c>
      <c r="H13" s="53">
        <v>242200</v>
      </c>
      <c r="I13" s="12"/>
      <c r="J13" s="12"/>
      <c r="K13" s="12"/>
      <c r="L13" s="12"/>
      <c r="M13" s="12"/>
      <c r="N13" s="12"/>
      <c r="O13" s="12"/>
      <c r="P13" s="12"/>
      <c r="Q13" s="12"/>
    </row>
    <row r="14" spans="1:27" s="8" customFormat="1" ht="132.75" customHeight="1">
      <c r="A14" s="48" t="s">
        <v>1830</v>
      </c>
      <c r="B14" s="46" t="s">
        <v>1847</v>
      </c>
      <c r="C14" s="53">
        <v>189600</v>
      </c>
      <c r="D14" s="53">
        <v>210000</v>
      </c>
      <c r="E14" s="53">
        <v>219700</v>
      </c>
      <c r="F14" s="53">
        <v>175400</v>
      </c>
      <c r="G14" s="53">
        <v>195000</v>
      </c>
      <c r="H14" s="53">
        <v>203600</v>
      </c>
      <c r="I14" s="53">
        <v>135100</v>
      </c>
      <c r="J14" s="53">
        <v>152000</v>
      </c>
      <c r="K14" s="53">
        <v>160000</v>
      </c>
      <c r="L14" s="53">
        <v>124300</v>
      </c>
      <c r="M14" s="54">
        <v>141000</v>
      </c>
      <c r="N14" s="54">
        <v>149100</v>
      </c>
      <c r="O14" s="54">
        <v>110600</v>
      </c>
      <c r="P14" s="54">
        <v>126000</v>
      </c>
      <c r="Q14" s="54">
        <v>132700</v>
      </c>
    </row>
    <row r="15" spans="1:27" s="8" customFormat="1" ht="57.75" customHeight="1">
      <c r="A15" s="48"/>
      <c r="B15" s="47" t="s">
        <v>1829</v>
      </c>
      <c r="C15" s="53"/>
      <c r="D15" s="53"/>
      <c r="E15" s="53"/>
      <c r="F15" s="53">
        <v>189600</v>
      </c>
      <c r="G15" s="53">
        <v>210000</v>
      </c>
      <c r="H15" s="53">
        <f>E14</f>
        <v>219700</v>
      </c>
      <c r="I15" s="12"/>
      <c r="J15" s="12"/>
      <c r="K15" s="12"/>
      <c r="L15" s="12"/>
      <c r="M15" s="13"/>
      <c r="N15" s="13"/>
      <c r="O15" s="54"/>
      <c r="P15" s="54"/>
      <c r="Q15" s="54"/>
    </row>
    <row r="16" spans="1:27" s="8" customFormat="1" ht="40.5" customHeight="1">
      <c r="A16" s="48" t="s">
        <v>1831</v>
      </c>
      <c r="B16" s="46" t="s">
        <v>1848</v>
      </c>
      <c r="C16" s="53">
        <v>158500</v>
      </c>
      <c r="D16" s="53">
        <v>177000</v>
      </c>
      <c r="E16" s="53">
        <v>185100</v>
      </c>
      <c r="F16" s="53">
        <v>146900</v>
      </c>
      <c r="G16" s="53">
        <v>164000</v>
      </c>
      <c r="H16" s="53">
        <v>171400</v>
      </c>
      <c r="I16" s="53">
        <v>111900</v>
      </c>
      <c r="J16" s="53">
        <v>125000</v>
      </c>
      <c r="K16" s="53">
        <v>130600</v>
      </c>
      <c r="L16" s="53">
        <v>101900</v>
      </c>
      <c r="M16" s="54">
        <v>115000</v>
      </c>
      <c r="N16" s="54">
        <v>121100</v>
      </c>
      <c r="O16" s="54">
        <v>94000</v>
      </c>
      <c r="P16" s="54">
        <v>106000</v>
      </c>
      <c r="Q16" s="54">
        <v>112000</v>
      </c>
    </row>
    <row r="17" spans="1:17" s="8" customFormat="1" ht="38.25" customHeight="1">
      <c r="A17" s="49">
        <v>4</v>
      </c>
      <c r="B17" s="46" t="s">
        <v>1846</v>
      </c>
      <c r="C17" s="53"/>
      <c r="D17" s="53"/>
      <c r="E17" s="53"/>
      <c r="F17" s="12"/>
      <c r="G17" s="12"/>
      <c r="H17" s="12"/>
      <c r="I17" s="12"/>
      <c r="J17" s="12"/>
      <c r="K17" s="12"/>
      <c r="L17" s="12"/>
      <c r="M17" s="13"/>
      <c r="N17" s="13"/>
      <c r="O17" s="54"/>
      <c r="P17" s="54"/>
      <c r="Q17" s="54"/>
    </row>
    <row r="18" spans="1:17" s="8" customFormat="1" ht="56.25" customHeight="1">
      <c r="A18" s="48" t="s">
        <v>1832</v>
      </c>
      <c r="B18" s="46" t="s">
        <v>1853</v>
      </c>
      <c r="C18" s="53">
        <v>295200</v>
      </c>
      <c r="D18" s="53">
        <v>324000</v>
      </c>
      <c r="E18" s="53">
        <v>336700</v>
      </c>
      <c r="F18" s="53">
        <v>265100</v>
      </c>
      <c r="G18" s="53">
        <v>292000</v>
      </c>
      <c r="H18" s="53">
        <v>303800</v>
      </c>
      <c r="I18" s="53">
        <v>222100</v>
      </c>
      <c r="J18" s="53">
        <v>246000</v>
      </c>
      <c r="K18" s="53">
        <v>256300</v>
      </c>
      <c r="L18" s="12"/>
      <c r="M18" s="13"/>
      <c r="N18" s="13"/>
      <c r="O18" s="54"/>
      <c r="P18" s="54"/>
      <c r="Q18" s="54"/>
    </row>
    <row r="19" spans="1:17" s="8" customFormat="1" ht="57" customHeight="1">
      <c r="A19" s="48"/>
      <c r="B19" s="47" t="s">
        <v>1829</v>
      </c>
      <c r="C19" s="53"/>
      <c r="D19" s="53"/>
      <c r="E19" s="53"/>
      <c r="F19" s="53">
        <v>295200</v>
      </c>
      <c r="G19" s="53">
        <v>324000</v>
      </c>
      <c r="H19" s="53">
        <f>E18</f>
        <v>336700</v>
      </c>
      <c r="I19" s="12"/>
      <c r="J19" s="12"/>
      <c r="K19" s="12"/>
      <c r="L19" s="12"/>
      <c r="M19" s="12"/>
      <c r="N19" s="12"/>
      <c r="O19" s="12"/>
      <c r="P19" s="12"/>
      <c r="Q19" s="12"/>
    </row>
    <row r="20" spans="1:17" s="8" customFormat="1" ht="54" customHeight="1">
      <c r="A20" s="45" t="s">
        <v>1833</v>
      </c>
      <c r="B20" s="46" t="s">
        <v>1852</v>
      </c>
      <c r="C20" s="53">
        <v>262700</v>
      </c>
      <c r="D20" s="53">
        <v>289000</v>
      </c>
      <c r="E20" s="53">
        <v>300500</v>
      </c>
      <c r="F20" s="53">
        <v>241400</v>
      </c>
      <c r="G20" s="53">
        <v>266000</v>
      </c>
      <c r="H20" s="53">
        <v>276500</v>
      </c>
      <c r="I20" s="53">
        <v>192700</v>
      </c>
      <c r="J20" s="53">
        <v>214000</v>
      </c>
      <c r="K20" s="53">
        <v>223800</v>
      </c>
      <c r="L20" s="53">
        <v>168700</v>
      </c>
      <c r="M20" s="53">
        <v>189000</v>
      </c>
      <c r="N20" s="53">
        <v>198300</v>
      </c>
      <c r="O20" s="53">
        <v>150200</v>
      </c>
      <c r="P20" s="53">
        <v>170000</v>
      </c>
      <c r="Q20" s="53">
        <v>178300</v>
      </c>
    </row>
    <row r="21" spans="1:17" s="8" customFormat="1" ht="56.25" customHeight="1">
      <c r="A21" s="45"/>
      <c r="B21" s="47" t="s">
        <v>1829</v>
      </c>
      <c r="C21" s="53"/>
      <c r="D21" s="53"/>
      <c r="E21" s="53"/>
      <c r="F21" s="53">
        <v>262700</v>
      </c>
      <c r="G21" s="53">
        <v>289000</v>
      </c>
      <c r="H21" s="53">
        <f>E20</f>
        <v>300500</v>
      </c>
      <c r="I21" s="12"/>
      <c r="J21" s="12"/>
      <c r="K21" s="12"/>
      <c r="L21" s="12"/>
      <c r="M21" s="12"/>
      <c r="N21" s="12"/>
      <c r="O21" s="12"/>
      <c r="P21" s="12"/>
      <c r="Q21" s="12"/>
    </row>
    <row r="22" spans="1:17" s="8" customFormat="1" ht="75" customHeight="1">
      <c r="A22" s="48" t="s">
        <v>1834</v>
      </c>
      <c r="B22" s="46" t="s">
        <v>1851</v>
      </c>
      <c r="C22" s="53">
        <v>226900</v>
      </c>
      <c r="D22" s="53">
        <v>250000</v>
      </c>
      <c r="E22" s="53">
        <v>260900</v>
      </c>
      <c r="F22" s="53">
        <v>210100</v>
      </c>
      <c r="G22" s="53">
        <v>232000</v>
      </c>
      <c r="H22" s="53">
        <v>241700</v>
      </c>
      <c r="I22" s="53">
        <v>171200</v>
      </c>
      <c r="J22" s="53">
        <v>191000</v>
      </c>
      <c r="K22" s="53">
        <v>199200</v>
      </c>
      <c r="L22" s="53">
        <v>149300</v>
      </c>
      <c r="M22" s="54">
        <v>167000</v>
      </c>
      <c r="N22" s="54">
        <v>175600</v>
      </c>
      <c r="O22" s="54">
        <v>131200</v>
      </c>
      <c r="P22" s="54">
        <v>148000</v>
      </c>
      <c r="Q22" s="54">
        <v>155300</v>
      </c>
    </row>
    <row r="23" spans="1:17" s="8" customFormat="1" ht="62.25" customHeight="1">
      <c r="A23" s="48"/>
      <c r="B23" s="47" t="s">
        <v>1829</v>
      </c>
      <c r="C23" s="53"/>
      <c r="D23" s="53"/>
      <c r="E23" s="53"/>
      <c r="F23" s="53">
        <v>226900</v>
      </c>
      <c r="G23" s="53">
        <v>250000</v>
      </c>
      <c r="H23" s="53">
        <f>E22</f>
        <v>260900</v>
      </c>
      <c r="I23" s="12"/>
      <c r="J23" s="12"/>
      <c r="K23" s="12"/>
      <c r="L23" s="12"/>
      <c r="M23" s="12"/>
      <c r="N23" s="12"/>
      <c r="O23" s="12"/>
      <c r="P23" s="12"/>
      <c r="Q23" s="12"/>
    </row>
    <row r="24" spans="1:17" s="8" customFormat="1" ht="60.75" customHeight="1">
      <c r="A24" s="210" t="s">
        <v>1835</v>
      </c>
      <c r="B24" s="211" t="s">
        <v>1850</v>
      </c>
      <c r="C24" s="54">
        <v>204600</v>
      </c>
      <c r="D24" s="54">
        <v>225000</v>
      </c>
      <c r="E24" s="54">
        <v>234800</v>
      </c>
      <c r="F24" s="54">
        <v>188400</v>
      </c>
      <c r="G24" s="54">
        <v>208000</v>
      </c>
      <c r="H24" s="54">
        <v>216500</v>
      </c>
      <c r="I24" s="54">
        <v>147400</v>
      </c>
      <c r="J24" s="54">
        <v>163000</v>
      </c>
      <c r="K24" s="54">
        <v>170800</v>
      </c>
      <c r="L24" s="54">
        <v>127100</v>
      </c>
      <c r="M24" s="54">
        <v>142000</v>
      </c>
      <c r="N24" s="54">
        <v>148600</v>
      </c>
      <c r="O24" s="54">
        <v>114700</v>
      </c>
      <c r="P24" s="54">
        <v>128000</v>
      </c>
      <c r="Q24" s="54">
        <v>134700</v>
      </c>
    </row>
    <row r="25" spans="1:17" s="8" customFormat="1" ht="37.5" customHeight="1">
      <c r="A25" s="48">
        <v>5</v>
      </c>
      <c r="B25" s="46" t="s">
        <v>1841</v>
      </c>
      <c r="C25" s="256">
        <f>Q16/2</f>
        <v>56000</v>
      </c>
      <c r="D25" s="256"/>
      <c r="E25" s="256"/>
      <c r="F25" s="256"/>
      <c r="G25" s="256"/>
      <c r="H25" s="256"/>
      <c r="I25" s="256"/>
      <c r="J25" s="256"/>
      <c r="K25" s="256"/>
      <c r="L25" s="256"/>
      <c r="M25" s="256"/>
      <c r="N25" s="256"/>
      <c r="O25" s="256"/>
      <c r="P25" s="256"/>
      <c r="Q25" s="256"/>
    </row>
    <row r="26" spans="1:17" s="8" customFormat="1" ht="44.25" customHeight="1">
      <c r="A26" s="50">
        <v>6</v>
      </c>
      <c r="B26" s="51" t="s">
        <v>1836</v>
      </c>
      <c r="C26" s="257" t="s">
        <v>1837</v>
      </c>
      <c r="D26" s="257"/>
      <c r="E26" s="257"/>
      <c r="F26" s="257"/>
      <c r="G26" s="257"/>
      <c r="H26" s="257"/>
      <c r="I26" s="257"/>
      <c r="J26" s="257"/>
      <c r="K26" s="257"/>
      <c r="L26" s="257"/>
      <c r="M26" s="257"/>
      <c r="N26" s="257"/>
      <c r="O26" s="257"/>
      <c r="P26" s="257"/>
      <c r="Q26" s="257"/>
    </row>
    <row r="27" spans="1:17" ht="31.5" customHeight="1">
      <c r="A27" s="52" t="s">
        <v>1849</v>
      </c>
      <c r="B27" s="14"/>
      <c r="C27" s="14"/>
      <c r="D27" s="14"/>
      <c r="E27" s="14"/>
      <c r="F27" s="14"/>
      <c r="G27" s="14"/>
      <c r="H27" s="14"/>
      <c r="I27" s="15"/>
      <c r="J27" s="15"/>
      <c r="K27" s="15"/>
      <c r="L27" s="15"/>
      <c r="M27" s="15"/>
      <c r="N27" s="15"/>
      <c r="O27" s="15"/>
      <c r="P27" s="15"/>
      <c r="Q27" s="15"/>
    </row>
    <row r="28" spans="1:17" ht="66.75" customHeight="1">
      <c r="A28" s="17"/>
      <c r="B28" s="253"/>
      <c r="C28" s="253"/>
      <c r="D28" s="253"/>
      <c r="E28" s="253"/>
      <c r="F28" s="253"/>
      <c r="G28" s="253"/>
      <c r="H28" s="253"/>
      <c r="I28" s="253"/>
      <c r="J28" s="253"/>
      <c r="K28" s="253"/>
      <c r="L28" s="253"/>
      <c r="M28" s="253"/>
      <c r="N28" s="253"/>
      <c r="O28" s="253"/>
      <c r="P28" s="253"/>
      <c r="Q28" s="4"/>
    </row>
    <row r="29" spans="1:17" ht="18.75">
      <c r="B29" s="214"/>
      <c r="C29" s="15"/>
      <c r="D29" s="15"/>
      <c r="E29" s="15"/>
      <c r="F29" s="15"/>
      <c r="G29" s="15"/>
      <c r="H29" s="15"/>
      <c r="I29" s="15"/>
      <c r="J29" s="15"/>
      <c r="K29" s="15"/>
      <c r="L29" s="15"/>
      <c r="M29" s="15"/>
      <c r="N29" s="15"/>
      <c r="O29" s="15"/>
      <c r="P29" s="15"/>
      <c r="Q29" s="15"/>
    </row>
    <row r="30" spans="1:17" ht="15.75">
      <c r="B30" s="16"/>
      <c r="C30" s="15"/>
      <c r="D30" s="15"/>
      <c r="E30" s="15"/>
      <c r="F30" s="15"/>
      <c r="G30" s="15"/>
      <c r="H30" s="15"/>
      <c r="I30" s="15"/>
      <c r="J30" s="15"/>
      <c r="K30" s="15"/>
      <c r="L30" s="15"/>
      <c r="M30" s="15"/>
      <c r="N30" s="15"/>
      <c r="O30" s="15"/>
      <c r="P30" s="15"/>
      <c r="Q30" s="15"/>
    </row>
    <row r="31" spans="1:17" ht="15.75">
      <c r="B31" s="16"/>
      <c r="C31" s="15"/>
      <c r="D31" s="15"/>
      <c r="E31" s="15"/>
      <c r="F31" s="15"/>
      <c r="G31" s="15"/>
      <c r="H31" s="15"/>
      <c r="I31" s="15"/>
      <c r="J31" s="15"/>
      <c r="K31" s="15"/>
      <c r="L31" s="15"/>
      <c r="M31" s="15"/>
      <c r="N31" s="15"/>
      <c r="O31" s="15"/>
      <c r="P31" s="15"/>
      <c r="Q31" s="15"/>
    </row>
    <row r="32" spans="1:17" ht="15.75">
      <c r="B32" s="16"/>
      <c r="C32" s="15"/>
      <c r="D32" s="15"/>
      <c r="E32" s="15"/>
      <c r="F32" s="15"/>
      <c r="G32" s="15"/>
      <c r="H32" s="15"/>
      <c r="I32" s="15"/>
      <c r="J32" s="15"/>
      <c r="K32" s="15"/>
      <c r="L32" s="15"/>
      <c r="M32" s="15"/>
      <c r="N32" s="15"/>
      <c r="O32" s="15"/>
      <c r="P32" s="15"/>
      <c r="Q32" s="15"/>
    </row>
    <row r="33" spans="2:17" ht="15.75">
      <c r="B33" s="16"/>
      <c r="C33" s="15"/>
      <c r="D33" s="15"/>
      <c r="E33" s="15"/>
      <c r="F33" s="15"/>
      <c r="G33" s="15"/>
      <c r="H33" s="15"/>
      <c r="I33" s="15"/>
      <c r="J33" s="15"/>
      <c r="K33" s="15"/>
      <c r="L33" s="15"/>
      <c r="M33" s="15"/>
      <c r="N33" s="15"/>
      <c r="O33" s="15"/>
      <c r="P33" s="15"/>
      <c r="Q33" s="15"/>
    </row>
    <row r="34" spans="2:17" ht="15.75">
      <c r="B34" s="16"/>
      <c r="C34" s="15"/>
      <c r="D34" s="15"/>
      <c r="E34" s="15"/>
      <c r="F34" s="15"/>
      <c r="G34" s="15"/>
      <c r="H34" s="15"/>
      <c r="I34" s="15"/>
      <c r="J34" s="15"/>
      <c r="K34" s="15"/>
      <c r="L34" s="15"/>
      <c r="M34" s="15"/>
      <c r="N34" s="15"/>
      <c r="O34" s="15"/>
      <c r="P34" s="15"/>
      <c r="Q34" s="15"/>
    </row>
    <row r="35" spans="2:17" ht="15.75">
      <c r="B35" s="16"/>
      <c r="C35" s="15"/>
      <c r="D35" s="15"/>
      <c r="E35" s="15"/>
      <c r="F35" s="15"/>
      <c r="G35" s="15"/>
      <c r="H35" s="15"/>
      <c r="I35" s="15"/>
      <c r="J35" s="15"/>
      <c r="K35" s="15"/>
      <c r="L35" s="15"/>
      <c r="M35" s="15"/>
      <c r="N35" s="15"/>
      <c r="O35" s="15"/>
      <c r="P35" s="15"/>
      <c r="Q35" s="15"/>
    </row>
    <row r="36" spans="2:17" ht="15.75">
      <c r="B36" s="16"/>
      <c r="C36" s="15"/>
      <c r="D36" s="15"/>
      <c r="E36" s="15"/>
      <c r="F36" s="15"/>
      <c r="G36" s="15"/>
      <c r="H36" s="15"/>
      <c r="I36" s="15"/>
      <c r="J36" s="15"/>
      <c r="K36" s="15"/>
      <c r="L36" s="15"/>
      <c r="M36" s="15"/>
      <c r="N36" s="15"/>
      <c r="O36" s="15"/>
      <c r="P36" s="15"/>
      <c r="Q36" s="15"/>
    </row>
    <row r="37" spans="2:17" ht="15.75">
      <c r="B37" s="16"/>
      <c r="C37" s="15"/>
      <c r="D37" s="15"/>
      <c r="E37" s="15"/>
      <c r="F37" s="15"/>
      <c r="G37" s="15"/>
      <c r="H37" s="15"/>
      <c r="I37" s="15"/>
      <c r="J37" s="15"/>
      <c r="K37" s="15"/>
      <c r="L37" s="15"/>
      <c r="M37" s="15"/>
      <c r="N37" s="15"/>
      <c r="O37" s="15"/>
      <c r="P37" s="15"/>
      <c r="Q37" s="15"/>
    </row>
    <row r="38" spans="2:17" ht="15.75">
      <c r="B38" s="16"/>
      <c r="C38" s="15"/>
      <c r="D38" s="15"/>
      <c r="E38" s="15"/>
      <c r="F38" s="15"/>
      <c r="G38" s="15"/>
      <c r="H38" s="15"/>
      <c r="I38" s="15"/>
      <c r="J38" s="15"/>
      <c r="K38" s="15"/>
      <c r="L38" s="15"/>
      <c r="M38" s="15"/>
      <c r="N38" s="15"/>
      <c r="O38" s="15"/>
      <c r="P38" s="15"/>
      <c r="Q38" s="15"/>
    </row>
    <row r="39" spans="2:17" ht="15.75">
      <c r="B39" s="16"/>
      <c r="C39" s="15"/>
      <c r="D39" s="15"/>
      <c r="E39" s="15"/>
      <c r="F39" s="15"/>
      <c r="G39" s="15"/>
      <c r="H39" s="15"/>
      <c r="I39" s="15"/>
      <c r="J39" s="15"/>
      <c r="K39" s="15"/>
      <c r="L39" s="15"/>
      <c r="M39" s="15"/>
      <c r="N39" s="15"/>
      <c r="O39" s="15"/>
      <c r="P39" s="15"/>
      <c r="Q39" s="15"/>
    </row>
    <row r="40" spans="2:17" ht="15.75">
      <c r="B40" s="16"/>
      <c r="C40" s="15"/>
      <c r="D40" s="15"/>
      <c r="E40" s="15"/>
      <c r="F40" s="15"/>
      <c r="G40" s="15"/>
      <c r="H40" s="15"/>
      <c r="I40" s="15"/>
      <c r="J40" s="15"/>
      <c r="K40" s="15"/>
      <c r="L40" s="15"/>
      <c r="M40" s="15"/>
      <c r="N40" s="15"/>
      <c r="O40" s="15"/>
      <c r="P40" s="15"/>
      <c r="Q40" s="15"/>
    </row>
    <row r="41" spans="2:17" ht="15.75">
      <c r="B41" s="16"/>
      <c r="C41" s="15"/>
      <c r="D41" s="15"/>
      <c r="E41" s="15"/>
      <c r="F41" s="15"/>
      <c r="G41" s="15"/>
      <c r="H41" s="15"/>
      <c r="I41" s="15"/>
      <c r="J41" s="15"/>
      <c r="K41" s="15"/>
      <c r="L41" s="15"/>
      <c r="M41" s="15"/>
      <c r="N41" s="15"/>
      <c r="O41" s="15"/>
      <c r="P41" s="15"/>
      <c r="Q41" s="15"/>
    </row>
    <row r="42" spans="2:17" ht="15.75">
      <c r="B42" s="16"/>
      <c r="C42" s="15"/>
      <c r="D42" s="15"/>
      <c r="E42" s="15"/>
      <c r="F42" s="15"/>
      <c r="G42" s="15"/>
      <c r="H42" s="15"/>
      <c r="I42" s="15"/>
      <c r="J42" s="15"/>
      <c r="K42" s="15"/>
      <c r="L42" s="15"/>
      <c r="M42" s="15"/>
      <c r="N42" s="15"/>
      <c r="O42" s="15"/>
      <c r="P42" s="15"/>
      <c r="Q42" s="15"/>
    </row>
    <row r="43" spans="2:17" ht="15.75">
      <c r="B43" s="16"/>
      <c r="C43" s="15"/>
      <c r="D43" s="15"/>
      <c r="E43" s="15"/>
      <c r="F43" s="15"/>
      <c r="G43" s="15"/>
      <c r="H43" s="15"/>
      <c r="I43" s="15"/>
      <c r="J43" s="15"/>
      <c r="K43" s="15"/>
      <c r="L43" s="15"/>
      <c r="M43" s="15"/>
      <c r="N43" s="15"/>
      <c r="O43" s="15"/>
      <c r="P43" s="15"/>
      <c r="Q43" s="15"/>
    </row>
    <row r="44" spans="2:17" ht="15.75">
      <c r="B44" s="16"/>
      <c r="C44" s="15"/>
      <c r="D44" s="15"/>
      <c r="E44" s="15"/>
      <c r="F44" s="15"/>
      <c r="G44" s="15"/>
      <c r="H44" s="15"/>
      <c r="I44" s="15"/>
      <c r="J44" s="15"/>
      <c r="K44" s="15"/>
      <c r="L44" s="15"/>
      <c r="M44" s="15"/>
      <c r="N44" s="15"/>
      <c r="O44" s="15"/>
      <c r="P44" s="15"/>
      <c r="Q44" s="15"/>
    </row>
    <row r="45" spans="2:17" ht="15.75">
      <c r="B45" s="16"/>
      <c r="C45" s="15"/>
      <c r="D45" s="15"/>
      <c r="E45" s="15"/>
      <c r="F45" s="15"/>
      <c r="G45" s="15"/>
      <c r="H45" s="15"/>
      <c r="I45" s="15"/>
      <c r="J45" s="15"/>
      <c r="K45" s="15"/>
      <c r="L45" s="15"/>
      <c r="M45" s="15"/>
      <c r="N45" s="15"/>
      <c r="O45" s="15"/>
      <c r="P45" s="15"/>
      <c r="Q45" s="15"/>
    </row>
    <row r="46" spans="2:17" ht="15.75">
      <c r="B46" s="16"/>
      <c r="C46" s="15"/>
      <c r="D46" s="15"/>
      <c r="E46" s="15"/>
      <c r="F46" s="15"/>
      <c r="G46" s="15"/>
      <c r="H46" s="15"/>
      <c r="I46" s="15"/>
      <c r="J46" s="15"/>
      <c r="K46" s="15"/>
      <c r="L46" s="15"/>
      <c r="M46" s="15"/>
      <c r="N46" s="15"/>
      <c r="O46" s="15"/>
      <c r="P46" s="15"/>
      <c r="Q46" s="15"/>
    </row>
    <row r="47" spans="2:17" ht="15.75">
      <c r="B47" s="16"/>
      <c r="C47" s="15"/>
      <c r="D47" s="15"/>
      <c r="E47" s="15"/>
      <c r="F47" s="15"/>
      <c r="G47" s="15"/>
      <c r="H47" s="15"/>
      <c r="I47" s="15"/>
      <c r="J47" s="15"/>
      <c r="K47" s="15"/>
      <c r="L47" s="15"/>
      <c r="M47" s="15"/>
      <c r="N47" s="15"/>
      <c r="O47" s="15"/>
      <c r="P47" s="15"/>
      <c r="Q47" s="15"/>
    </row>
    <row r="48" spans="2:17" ht="15.75">
      <c r="B48" s="16"/>
      <c r="C48" s="15"/>
      <c r="D48" s="15"/>
      <c r="E48" s="15"/>
      <c r="F48" s="15"/>
      <c r="G48" s="15"/>
      <c r="H48" s="15"/>
      <c r="I48" s="15"/>
      <c r="J48" s="15"/>
      <c r="K48" s="15"/>
      <c r="L48" s="15"/>
      <c r="M48" s="15"/>
      <c r="N48" s="15"/>
      <c r="O48" s="15"/>
      <c r="P48" s="15"/>
      <c r="Q48" s="15"/>
    </row>
    <row r="49" spans="2:17" ht="15.75">
      <c r="B49" s="16"/>
      <c r="C49" s="15"/>
      <c r="D49" s="15"/>
      <c r="E49" s="15"/>
      <c r="F49" s="15"/>
      <c r="G49" s="15"/>
      <c r="H49" s="15"/>
      <c r="I49" s="15"/>
      <c r="J49" s="15"/>
      <c r="K49" s="15"/>
      <c r="L49" s="15"/>
      <c r="M49" s="15"/>
      <c r="N49" s="15"/>
      <c r="O49" s="15"/>
      <c r="P49" s="15"/>
      <c r="Q49" s="15"/>
    </row>
    <row r="50" spans="2:17" ht="15.75">
      <c r="B50" s="16"/>
      <c r="C50" s="15"/>
      <c r="D50" s="15"/>
      <c r="E50" s="15"/>
      <c r="F50" s="15"/>
      <c r="G50" s="15"/>
      <c r="H50" s="15"/>
      <c r="I50" s="15"/>
      <c r="J50" s="15"/>
      <c r="K50" s="15"/>
      <c r="L50" s="15"/>
      <c r="M50" s="15"/>
      <c r="N50" s="15"/>
      <c r="O50" s="15"/>
      <c r="P50" s="15"/>
      <c r="Q50" s="15"/>
    </row>
    <row r="51" spans="2:17" ht="15.75">
      <c r="B51" s="16"/>
      <c r="C51" s="15"/>
      <c r="D51" s="15"/>
      <c r="E51" s="15"/>
      <c r="F51" s="15"/>
      <c r="G51" s="15"/>
      <c r="H51" s="15"/>
      <c r="I51" s="15"/>
      <c r="J51" s="15"/>
      <c r="K51" s="15"/>
      <c r="L51" s="15"/>
      <c r="M51" s="15"/>
      <c r="N51" s="15"/>
      <c r="O51" s="15"/>
      <c r="P51" s="15"/>
      <c r="Q51" s="15"/>
    </row>
    <row r="52" spans="2:17" ht="15.75">
      <c r="B52" s="16"/>
      <c r="C52" s="15"/>
      <c r="D52" s="15"/>
      <c r="E52" s="15"/>
      <c r="F52" s="15"/>
      <c r="G52" s="15"/>
      <c r="H52" s="15"/>
      <c r="I52" s="15"/>
      <c r="J52" s="15"/>
      <c r="K52" s="15"/>
      <c r="L52" s="15"/>
      <c r="M52" s="15"/>
      <c r="N52" s="15"/>
      <c r="O52" s="15"/>
      <c r="P52" s="15"/>
      <c r="Q52" s="15"/>
    </row>
    <row r="53" spans="2:17" ht="15.75">
      <c r="B53" s="16"/>
      <c r="C53" s="15"/>
      <c r="D53" s="15"/>
      <c r="E53" s="15"/>
      <c r="F53" s="15"/>
      <c r="G53" s="15"/>
      <c r="H53" s="15"/>
      <c r="I53" s="15"/>
      <c r="J53" s="15"/>
      <c r="K53" s="15"/>
      <c r="L53" s="15"/>
      <c r="M53" s="15"/>
      <c r="N53" s="15"/>
      <c r="O53" s="15"/>
      <c r="P53" s="15"/>
      <c r="Q53" s="15"/>
    </row>
    <row r="54" spans="2:17" ht="15.75">
      <c r="B54" s="16"/>
      <c r="C54" s="15"/>
      <c r="D54" s="15"/>
      <c r="E54" s="15"/>
      <c r="F54" s="15"/>
      <c r="G54" s="15"/>
      <c r="H54" s="15"/>
      <c r="I54" s="15"/>
      <c r="J54" s="15"/>
      <c r="K54" s="15"/>
      <c r="L54" s="15"/>
      <c r="M54" s="15"/>
      <c r="N54" s="15"/>
      <c r="O54" s="15"/>
      <c r="P54" s="15"/>
      <c r="Q54" s="15"/>
    </row>
    <row r="55" spans="2:17" ht="15.75">
      <c r="B55" s="16"/>
      <c r="C55" s="15"/>
      <c r="D55" s="15"/>
      <c r="E55" s="15"/>
      <c r="F55" s="15"/>
      <c r="G55" s="15"/>
      <c r="H55" s="15"/>
      <c r="I55" s="15"/>
      <c r="J55" s="15"/>
      <c r="K55" s="15"/>
      <c r="L55" s="15"/>
      <c r="M55" s="15"/>
      <c r="N55" s="15"/>
      <c r="O55" s="15"/>
      <c r="P55" s="15"/>
      <c r="Q55" s="15"/>
    </row>
    <row r="56" spans="2:17" ht="15.75">
      <c r="B56" s="16"/>
      <c r="C56" s="15"/>
      <c r="D56" s="15"/>
      <c r="E56" s="15"/>
      <c r="F56" s="15"/>
      <c r="G56" s="15"/>
      <c r="H56" s="15"/>
      <c r="I56" s="15"/>
      <c r="J56" s="15"/>
      <c r="K56" s="15"/>
      <c r="L56" s="15"/>
      <c r="M56" s="15"/>
      <c r="N56" s="15"/>
      <c r="O56" s="15"/>
      <c r="P56" s="15"/>
      <c r="Q56" s="15"/>
    </row>
    <row r="57" spans="2:17" ht="15.75">
      <c r="B57" s="16"/>
      <c r="C57" s="15"/>
      <c r="D57" s="15"/>
      <c r="E57" s="15"/>
      <c r="F57" s="15"/>
      <c r="G57" s="15"/>
      <c r="H57" s="15"/>
      <c r="I57" s="15"/>
      <c r="J57" s="15"/>
      <c r="K57" s="15"/>
      <c r="L57" s="15"/>
      <c r="M57" s="15"/>
      <c r="N57" s="15"/>
      <c r="O57" s="15"/>
      <c r="P57" s="15"/>
      <c r="Q57" s="15"/>
    </row>
    <row r="58" spans="2:17" ht="15.75">
      <c r="B58" s="16"/>
      <c r="C58" s="15"/>
      <c r="D58" s="15"/>
      <c r="E58" s="15"/>
      <c r="F58" s="15"/>
      <c r="G58" s="15"/>
      <c r="H58" s="15"/>
      <c r="I58" s="15"/>
      <c r="J58" s="15"/>
      <c r="K58" s="15"/>
      <c r="L58" s="15"/>
      <c r="M58" s="15"/>
      <c r="N58" s="15"/>
      <c r="O58" s="15"/>
      <c r="P58" s="15"/>
      <c r="Q58" s="15"/>
    </row>
    <row r="59" spans="2:17" ht="15.75">
      <c r="B59" s="16"/>
      <c r="C59" s="15"/>
      <c r="D59" s="15"/>
      <c r="E59" s="15"/>
      <c r="F59" s="15"/>
      <c r="G59" s="15"/>
      <c r="H59" s="15"/>
      <c r="I59" s="15"/>
      <c r="J59" s="15"/>
      <c r="K59" s="15"/>
      <c r="L59" s="15"/>
      <c r="M59" s="15"/>
      <c r="N59" s="15"/>
      <c r="O59" s="15"/>
      <c r="P59" s="15"/>
      <c r="Q59" s="15"/>
    </row>
    <row r="60" spans="2:17" ht="15.75">
      <c r="B60" s="16"/>
      <c r="C60" s="15"/>
      <c r="D60" s="15"/>
      <c r="E60" s="15"/>
      <c r="F60" s="15"/>
      <c r="G60" s="15"/>
      <c r="H60" s="15"/>
      <c r="I60" s="15"/>
      <c r="J60" s="15"/>
      <c r="K60" s="15"/>
      <c r="L60" s="15"/>
      <c r="M60" s="15"/>
      <c r="N60" s="15"/>
      <c r="O60" s="15"/>
      <c r="P60" s="15"/>
      <c r="Q60" s="15"/>
    </row>
    <row r="61" spans="2:17" ht="15.75">
      <c r="B61" s="16"/>
      <c r="C61" s="15"/>
      <c r="D61" s="15"/>
      <c r="E61" s="15"/>
      <c r="F61" s="15"/>
      <c r="G61" s="15"/>
      <c r="H61" s="15"/>
      <c r="I61" s="15"/>
      <c r="J61" s="15"/>
      <c r="K61" s="15"/>
      <c r="L61" s="15"/>
      <c r="M61" s="15"/>
      <c r="N61" s="15"/>
      <c r="O61" s="15"/>
      <c r="P61" s="15"/>
      <c r="Q61" s="15"/>
    </row>
    <row r="62" spans="2:17" ht="15.75">
      <c r="B62" s="16"/>
      <c r="C62" s="15"/>
      <c r="D62" s="15"/>
      <c r="E62" s="15"/>
      <c r="F62" s="15"/>
      <c r="G62" s="15"/>
      <c r="H62" s="15"/>
      <c r="I62" s="15"/>
      <c r="J62" s="15"/>
      <c r="K62" s="15"/>
      <c r="L62" s="15"/>
      <c r="M62" s="15"/>
      <c r="N62" s="15"/>
      <c r="O62" s="15"/>
      <c r="P62" s="15"/>
      <c r="Q62" s="15"/>
    </row>
    <row r="64" spans="2:17">
      <c r="C64" s="4"/>
      <c r="D64" s="4"/>
      <c r="E64" s="4"/>
      <c r="F64" s="4"/>
      <c r="G64" s="4"/>
      <c r="H64" s="4"/>
      <c r="I64" s="4"/>
      <c r="J64" s="4"/>
      <c r="K64" s="4"/>
      <c r="L64" s="4"/>
      <c r="M64" s="4"/>
      <c r="N64" s="4"/>
      <c r="O64" s="4"/>
      <c r="P64" s="4"/>
      <c r="Q64" s="4"/>
    </row>
    <row r="65" spans="3:17">
      <c r="C65" s="4"/>
      <c r="D65" s="4"/>
      <c r="E65" s="4"/>
      <c r="F65" s="4"/>
      <c r="G65" s="4"/>
      <c r="H65" s="4"/>
      <c r="I65" s="4"/>
      <c r="J65" s="4"/>
      <c r="K65" s="4"/>
      <c r="L65" s="4"/>
      <c r="M65" s="4"/>
      <c r="N65" s="4"/>
      <c r="O65" s="4"/>
      <c r="P65" s="4"/>
      <c r="Q65" s="4"/>
    </row>
    <row r="66" spans="3:17">
      <c r="C66" s="4"/>
      <c r="D66" s="4"/>
      <c r="E66" s="4"/>
      <c r="F66" s="4"/>
      <c r="G66" s="4"/>
      <c r="H66" s="4"/>
      <c r="I66" s="4"/>
      <c r="J66" s="4"/>
      <c r="K66" s="4"/>
      <c r="L66" s="4"/>
      <c r="M66" s="4"/>
      <c r="N66" s="4"/>
      <c r="O66" s="4"/>
      <c r="P66" s="4"/>
      <c r="Q66" s="4"/>
    </row>
    <row r="67" spans="3:17">
      <c r="C67" s="4"/>
      <c r="D67" s="4"/>
      <c r="E67" s="4"/>
      <c r="F67" s="4"/>
      <c r="G67" s="4"/>
      <c r="H67" s="4"/>
      <c r="I67" s="4"/>
      <c r="J67" s="4"/>
      <c r="K67" s="4"/>
      <c r="L67" s="4"/>
      <c r="M67" s="4"/>
      <c r="N67" s="4"/>
      <c r="O67" s="4"/>
      <c r="P67" s="4"/>
      <c r="Q67" s="4"/>
    </row>
    <row r="68" spans="3:17">
      <c r="C68" s="4"/>
      <c r="D68" s="4"/>
      <c r="E68" s="4"/>
      <c r="F68" s="4"/>
      <c r="G68" s="4"/>
      <c r="H68" s="4"/>
      <c r="I68" s="4"/>
      <c r="J68" s="4"/>
      <c r="K68" s="4"/>
      <c r="L68" s="4"/>
      <c r="M68" s="4"/>
      <c r="N68" s="4"/>
      <c r="O68" s="4"/>
      <c r="P68" s="4"/>
      <c r="Q68" s="4"/>
    </row>
    <row r="69" spans="3:17">
      <c r="C69" s="4"/>
      <c r="D69" s="4"/>
      <c r="E69" s="4"/>
      <c r="F69" s="4"/>
      <c r="G69" s="4"/>
      <c r="H69" s="4"/>
      <c r="I69" s="4"/>
      <c r="J69" s="4"/>
      <c r="K69" s="4"/>
      <c r="L69" s="4"/>
      <c r="M69" s="4"/>
      <c r="N69" s="4"/>
      <c r="O69" s="4"/>
      <c r="P69" s="4"/>
      <c r="Q69" s="4"/>
    </row>
    <row r="70" spans="3:17">
      <c r="C70" s="4"/>
      <c r="D70" s="4"/>
      <c r="E70" s="4"/>
      <c r="F70" s="4"/>
      <c r="G70" s="4"/>
      <c r="H70" s="4"/>
      <c r="I70" s="4"/>
      <c r="J70" s="4"/>
      <c r="K70" s="4"/>
      <c r="L70" s="4"/>
      <c r="M70" s="4"/>
      <c r="N70" s="4"/>
      <c r="O70" s="4"/>
      <c r="P70" s="4"/>
      <c r="Q70" s="4"/>
    </row>
    <row r="71" spans="3:17">
      <c r="C71" s="4"/>
      <c r="D71" s="4"/>
      <c r="E71" s="4"/>
      <c r="F71" s="4"/>
      <c r="G71" s="4"/>
      <c r="H71" s="4"/>
      <c r="I71" s="4"/>
      <c r="J71" s="4"/>
      <c r="K71" s="4"/>
      <c r="L71" s="4"/>
      <c r="M71" s="4"/>
      <c r="N71" s="4"/>
      <c r="O71" s="4"/>
      <c r="P71" s="4"/>
      <c r="Q71" s="4"/>
    </row>
    <row r="72" spans="3:17">
      <c r="C72" s="4"/>
      <c r="D72" s="4"/>
      <c r="E72" s="4"/>
      <c r="F72" s="4"/>
      <c r="G72" s="4"/>
      <c r="H72" s="4"/>
      <c r="I72" s="4"/>
      <c r="J72" s="4"/>
      <c r="K72" s="4"/>
      <c r="L72" s="4"/>
      <c r="M72" s="4"/>
      <c r="N72" s="4"/>
      <c r="O72" s="4"/>
      <c r="P72" s="4"/>
      <c r="Q72" s="4"/>
    </row>
    <row r="73" spans="3:17">
      <c r="C73" s="4"/>
      <c r="D73" s="4"/>
      <c r="E73" s="4"/>
      <c r="F73" s="4"/>
      <c r="G73" s="4"/>
      <c r="H73" s="4"/>
      <c r="I73" s="4"/>
      <c r="J73" s="4"/>
      <c r="K73" s="4"/>
      <c r="L73" s="4"/>
      <c r="M73" s="4"/>
      <c r="N73" s="4"/>
      <c r="O73" s="4"/>
      <c r="P73" s="4"/>
      <c r="Q73" s="4"/>
    </row>
    <row r="74" spans="3:17">
      <c r="C74" s="4"/>
      <c r="D74" s="4"/>
      <c r="E74" s="4"/>
      <c r="F74" s="4"/>
      <c r="G74" s="4"/>
      <c r="H74" s="4"/>
      <c r="I74" s="4"/>
      <c r="J74" s="4"/>
      <c r="K74" s="4"/>
      <c r="L74" s="4"/>
      <c r="M74" s="4"/>
      <c r="N74" s="4"/>
      <c r="O74" s="4"/>
      <c r="P74" s="4"/>
      <c r="Q74" s="4"/>
    </row>
    <row r="75" spans="3:17">
      <c r="C75" s="4"/>
      <c r="D75" s="4"/>
      <c r="E75" s="4"/>
      <c r="F75" s="4"/>
      <c r="G75" s="4"/>
      <c r="H75" s="4"/>
      <c r="I75" s="4"/>
      <c r="J75" s="4"/>
      <c r="K75" s="4"/>
      <c r="L75" s="4"/>
      <c r="M75" s="4"/>
      <c r="N75" s="4"/>
      <c r="O75" s="4"/>
      <c r="P75" s="4"/>
      <c r="Q75" s="4"/>
    </row>
    <row r="76" spans="3:17">
      <c r="C76" s="4"/>
      <c r="D76" s="4"/>
      <c r="E76" s="4"/>
      <c r="F76" s="4"/>
      <c r="G76" s="4"/>
      <c r="H76" s="4"/>
      <c r="I76" s="4"/>
      <c r="J76" s="4"/>
      <c r="K76" s="4"/>
      <c r="L76" s="4"/>
      <c r="M76" s="4"/>
      <c r="N76" s="4"/>
      <c r="O76" s="4"/>
      <c r="P76" s="4"/>
      <c r="Q76" s="4"/>
    </row>
    <row r="77" spans="3:17">
      <c r="C77" s="4"/>
      <c r="D77" s="4"/>
      <c r="E77" s="4"/>
      <c r="F77" s="4"/>
      <c r="G77" s="4"/>
      <c r="H77" s="4"/>
      <c r="I77" s="4"/>
      <c r="J77" s="4"/>
      <c r="K77" s="4"/>
      <c r="L77" s="4"/>
      <c r="M77" s="4"/>
      <c r="N77" s="4"/>
      <c r="O77" s="4"/>
      <c r="P77" s="4"/>
      <c r="Q77" s="4"/>
    </row>
    <row r="78" spans="3:17">
      <c r="C78" s="4"/>
      <c r="D78" s="4"/>
      <c r="E78" s="4"/>
      <c r="F78" s="4"/>
      <c r="G78" s="4"/>
      <c r="H78" s="4"/>
      <c r="I78" s="4"/>
      <c r="J78" s="4"/>
      <c r="K78" s="4"/>
      <c r="L78" s="4"/>
      <c r="M78" s="4"/>
      <c r="N78" s="4"/>
      <c r="O78" s="4"/>
      <c r="P78" s="4"/>
      <c r="Q78" s="4"/>
    </row>
    <row r="79" spans="3:17">
      <c r="C79" s="4"/>
      <c r="D79" s="4"/>
      <c r="E79" s="4"/>
      <c r="F79" s="4"/>
      <c r="G79" s="4"/>
      <c r="H79" s="4"/>
      <c r="I79" s="4"/>
      <c r="J79" s="4"/>
      <c r="K79" s="4"/>
      <c r="L79" s="4"/>
      <c r="M79" s="4"/>
      <c r="N79" s="4"/>
      <c r="O79" s="4"/>
      <c r="P79" s="4"/>
      <c r="Q79" s="4"/>
    </row>
    <row r="80" spans="3:17">
      <c r="C80" s="4"/>
      <c r="D80" s="4"/>
      <c r="E80" s="4"/>
      <c r="F80" s="4"/>
      <c r="G80" s="4"/>
      <c r="H80" s="4"/>
      <c r="I80" s="4"/>
      <c r="J80" s="4"/>
      <c r="K80" s="4"/>
      <c r="L80" s="4"/>
      <c r="M80" s="4"/>
      <c r="N80" s="4"/>
      <c r="O80" s="4"/>
      <c r="P80" s="4"/>
      <c r="Q80" s="4"/>
    </row>
    <row r="81" spans="3:17">
      <c r="C81" s="4"/>
      <c r="D81" s="4"/>
      <c r="E81" s="4"/>
      <c r="F81" s="4"/>
      <c r="G81" s="4"/>
      <c r="H81" s="4"/>
      <c r="I81" s="4"/>
      <c r="J81" s="4"/>
      <c r="K81" s="4"/>
      <c r="L81" s="4"/>
      <c r="M81" s="4"/>
      <c r="N81" s="4"/>
      <c r="O81" s="4"/>
      <c r="P81" s="4"/>
      <c r="Q81" s="4"/>
    </row>
    <row r="82" spans="3:17">
      <c r="C82" s="4"/>
      <c r="D82" s="4"/>
      <c r="E82" s="4"/>
      <c r="F82" s="4"/>
      <c r="G82" s="4"/>
      <c r="H82" s="4"/>
      <c r="I82" s="4"/>
      <c r="J82" s="4"/>
      <c r="K82" s="4"/>
      <c r="L82" s="4"/>
      <c r="M82" s="4"/>
      <c r="N82" s="4"/>
      <c r="O82" s="4"/>
      <c r="P82" s="4"/>
      <c r="Q82" s="4"/>
    </row>
    <row r="83" spans="3:17">
      <c r="C83" s="4"/>
      <c r="D83" s="4"/>
      <c r="E83" s="4"/>
      <c r="F83" s="4"/>
      <c r="G83" s="4"/>
      <c r="H83" s="4"/>
      <c r="I83" s="4"/>
      <c r="J83" s="4"/>
      <c r="K83" s="4"/>
      <c r="L83" s="4"/>
      <c r="M83" s="4"/>
      <c r="N83" s="4"/>
      <c r="O83" s="4"/>
      <c r="P83" s="4"/>
      <c r="Q83" s="4"/>
    </row>
    <row r="84" spans="3:17">
      <c r="C84" s="4"/>
      <c r="D84" s="4"/>
      <c r="E84" s="4"/>
      <c r="F84" s="4"/>
      <c r="G84" s="4"/>
      <c r="H84" s="4"/>
      <c r="I84" s="4"/>
      <c r="J84" s="4"/>
      <c r="K84" s="4"/>
      <c r="L84" s="4"/>
      <c r="M84" s="4"/>
      <c r="N84" s="4"/>
      <c r="O84" s="4"/>
      <c r="P84" s="4"/>
      <c r="Q84" s="4"/>
    </row>
    <row r="85" spans="3:17">
      <c r="C85" s="4"/>
      <c r="D85" s="4"/>
      <c r="E85" s="4"/>
      <c r="F85" s="4"/>
      <c r="G85" s="4"/>
      <c r="H85" s="4"/>
      <c r="I85" s="4"/>
      <c r="J85" s="4"/>
      <c r="K85" s="4"/>
      <c r="L85" s="4"/>
      <c r="M85" s="4"/>
      <c r="N85" s="4"/>
      <c r="O85" s="4"/>
      <c r="P85" s="4"/>
      <c r="Q85" s="4"/>
    </row>
    <row r="86" spans="3:17">
      <c r="C86" s="4"/>
      <c r="D86" s="4"/>
      <c r="E86" s="4"/>
      <c r="F86" s="4"/>
      <c r="G86" s="4"/>
      <c r="H86" s="4"/>
      <c r="I86" s="4"/>
      <c r="J86" s="4"/>
      <c r="K86" s="4"/>
      <c r="L86" s="4"/>
      <c r="M86" s="4"/>
      <c r="N86" s="4"/>
      <c r="O86" s="4"/>
      <c r="P86" s="4"/>
      <c r="Q86" s="4"/>
    </row>
    <row r="87" spans="3:17">
      <c r="C87" s="4"/>
      <c r="D87" s="4"/>
      <c r="E87" s="4"/>
      <c r="F87" s="4"/>
      <c r="G87" s="4"/>
      <c r="H87" s="4"/>
      <c r="I87" s="4"/>
      <c r="J87" s="4"/>
      <c r="K87" s="4"/>
      <c r="L87" s="4"/>
      <c r="M87" s="4"/>
      <c r="N87" s="4"/>
      <c r="O87" s="4"/>
      <c r="P87" s="4"/>
      <c r="Q87" s="4"/>
    </row>
    <row r="88" spans="3:17">
      <c r="C88" s="4"/>
      <c r="D88" s="4"/>
      <c r="E88" s="4"/>
      <c r="F88" s="4"/>
      <c r="G88" s="4"/>
      <c r="H88" s="4"/>
      <c r="I88" s="4"/>
      <c r="J88" s="4"/>
      <c r="K88" s="4"/>
      <c r="L88" s="4"/>
      <c r="M88" s="4"/>
      <c r="N88" s="4"/>
      <c r="O88" s="4"/>
      <c r="P88" s="4"/>
      <c r="Q88" s="4"/>
    </row>
    <row r="89" spans="3:17">
      <c r="C89" s="4"/>
      <c r="D89" s="4"/>
      <c r="E89" s="4"/>
      <c r="F89" s="4"/>
      <c r="G89" s="4"/>
      <c r="H89" s="4"/>
      <c r="I89" s="4"/>
      <c r="J89" s="4"/>
      <c r="K89" s="4"/>
      <c r="L89" s="4"/>
      <c r="M89" s="4"/>
      <c r="N89" s="4"/>
      <c r="O89" s="4"/>
      <c r="P89" s="4"/>
      <c r="Q89" s="4"/>
    </row>
    <row r="90" spans="3:17">
      <c r="C90" s="4"/>
      <c r="D90" s="4"/>
      <c r="E90" s="4"/>
      <c r="F90" s="4"/>
      <c r="G90" s="4"/>
      <c r="H90" s="4"/>
      <c r="I90" s="4"/>
      <c r="J90" s="4"/>
      <c r="K90" s="4"/>
      <c r="L90" s="4"/>
      <c r="M90" s="4"/>
      <c r="N90" s="4"/>
      <c r="O90" s="4"/>
      <c r="P90" s="4"/>
      <c r="Q90" s="4"/>
    </row>
    <row r="91" spans="3:17">
      <c r="C91" s="4"/>
      <c r="D91" s="4"/>
      <c r="E91" s="4"/>
      <c r="F91" s="4"/>
      <c r="G91" s="4"/>
      <c r="H91" s="4"/>
      <c r="I91" s="4"/>
      <c r="J91" s="4"/>
      <c r="K91" s="4"/>
      <c r="L91" s="4"/>
      <c r="M91" s="4"/>
      <c r="N91" s="4"/>
      <c r="O91" s="4"/>
      <c r="P91" s="4"/>
      <c r="Q91" s="4"/>
    </row>
    <row r="92" spans="3:17">
      <c r="C92" s="4"/>
      <c r="D92" s="4"/>
      <c r="E92" s="4"/>
      <c r="F92" s="4"/>
      <c r="G92" s="4"/>
      <c r="H92" s="4"/>
      <c r="I92" s="4"/>
      <c r="J92" s="4"/>
      <c r="K92" s="4"/>
      <c r="L92" s="4"/>
      <c r="M92" s="4"/>
      <c r="N92" s="4"/>
      <c r="O92" s="4"/>
      <c r="P92" s="4"/>
      <c r="Q92" s="4"/>
    </row>
    <row r="93" spans="3:17">
      <c r="C93" s="4"/>
      <c r="D93" s="4"/>
      <c r="E93" s="4"/>
      <c r="F93" s="4"/>
      <c r="G93" s="4"/>
      <c r="H93" s="4"/>
      <c r="I93" s="4"/>
      <c r="J93" s="4"/>
      <c r="K93" s="4"/>
      <c r="L93" s="4"/>
      <c r="M93" s="4"/>
      <c r="N93" s="4"/>
      <c r="O93" s="4"/>
      <c r="P93" s="4"/>
      <c r="Q93" s="4"/>
    </row>
    <row r="94" spans="3:17">
      <c r="C94" s="4"/>
      <c r="D94" s="4"/>
      <c r="E94" s="4"/>
      <c r="F94" s="4"/>
      <c r="G94" s="4"/>
      <c r="H94" s="4"/>
      <c r="I94" s="4"/>
      <c r="J94" s="4"/>
      <c r="K94" s="4"/>
      <c r="L94" s="4"/>
      <c r="M94" s="4"/>
      <c r="N94" s="4"/>
      <c r="O94" s="4"/>
      <c r="P94" s="4"/>
      <c r="Q94" s="4"/>
    </row>
    <row r="95" spans="3:17">
      <c r="C95" s="4"/>
      <c r="D95" s="4"/>
      <c r="E95" s="4"/>
      <c r="F95" s="4"/>
      <c r="G95" s="4"/>
      <c r="H95" s="4"/>
      <c r="I95" s="4"/>
      <c r="J95" s="4"/>
      <c r="K95" s="4"/>
      <c r="L95" s="4"/>
      <c r="M95" s="4"/>
      <c r="N95" s="4"/>
      <c r="O95" s="4"/>
      <c r="P95" s="4"/>
      <c r="Q95" s="4"/>
    </row>
    <row r="96" spans="3:17">
      <c r="C96" s="4"/>
      <c r="D96" s="4"/>
      <c r="E96" s="4"/>
      <c r="F96" s="4"/>
      <c r="G96" s="4"/>
      <c r="H96" s="4"/>
      <c r="I96" s="4"/>
      <c r="J96" s="4"/>
      <c r="K96" s="4"/>
      <c r="L96" s="4"/>
      <c r="M96" s="4"/>
      <c r="N96" s="4"/>
      <c r="O96" s="4"/>
      <c r="P96" s="4"/>
      <c r="Q96" s="4"/>
    </row>
    <row r="97" spans="3:17">
      <c r="C97" s="4"/>
      <c r="D97" s="4"/>
      <c r="E97" s="4"/>
      <c r="F97" s="4"/>
      <c r="G97" s="4"/>
      <c r="H97" s="4"/>
      <c r="I97" s="4"/>
      <c r="J97" s="4"/>
      <c r="K97" s="4"/>
      <c r="L97" s="4"/>
      <c r="M97" s="4"/>
      <c r="N97" s="4"/>
      <c r="O97" s="4"/>
      <c r="P97" s="4"/>
      <c r="Q97" s="4"/>
    </row>
    <row r="98" spans="3:17">
      <c r="C98" s="4"/>
      <c r="D98" s="4"/>
      <c r="E98" s="4"/>
      <c r="F98" s="4"/>
      <c r="G98" s="4"/>
      <c r="H98" s="4"/>
      <c r="I98" s="4"/>
      <c r="J98" s="4"/>
      <c r="K98" s="4"/>
      <c r="L98" s="4"/>
      <c r="M98" s="4"/>
      <c r="N98" s="4"/>
      <c r="O98" s="4"/>
      <c r="P98" s="4"/>
      <c r="Q98" s="4"/>
    </row>
    <row r="99" spans="3:17">
      <c r="C99" s="4"/>
      <c r="D99" s="4"/>
      <c r="E99" s="4"/>
      <c r="F99" s="4"/>
      <c r="G99" s="4"/>
      <c r="H99" s="4"/>
      <c r="I99" s="4"/>
      <c r="J99" s="4"/>
      <c r="K99" s="4"/>
      <c r="L99" s="4"/>
      <c r="M99" s="4"/>
      <c r="N99" s="4"/>
      <c r="O99" s="4"/>
      <c r="P99" s="4"/>
      <c r="Q99" s="4"/>
    </row>
    <row r="100" spans="3:17">
      <c r="C100" s="4"/>
      <c r="D100" s="4"/>
      <c r="E100" s="4"/>
      <c r="F100" s="4"/>
      <c r="G100" s="4"/>
      <c r="H100" s="4"/>
      <c r="I100" s="4"/>
      <c r="J100" s="4"/>
      <c r="K100" s="4"/>
      <c r="L100" s="4"/>
      <c r="M100" s="4"/>
      <c r="N100" s="4"/>
      <c r="O100" s="4"/>
      <c r="P100" s="4"/>
      <c r="Q100" s="4"/>
    </row>
    <row r="101" spans="3:17">
      <c r="C101" s="4"/>
      <c r="D101" s="4"/>
      <c r="E101" s="4"/>
      <c r="F101" s="4"/>
      <c r="G101" s="4"/>
      <c r="H101" s="4"/>
      <c r="I101" s="4"/>
      <c r="J101" s="4"/>
      <c r="K101" s="4"/>
      <c r="L101" s="4"/>
      <c r="M101" s="4"/>
      <c r="N101" s="4"/>
      <c r="O101" s="4"/>
      <c r="P101" s="4"/>
      <c r="Q101" s="4"/>
    </row>
    <row r="102" spans="3:17">
      <c r="C102" s="4"/>
      <c r="D102" s="4"/>
      <c r="E102" s="4"/>
      <c r="F102" s="4"/>
      <c r="G102" s="4"/>
      <c r="H102" s="4"/>
      <c r="I102" s="4"/>
      <c r="J102" s="4"/>
      <c r="K102" s="4"/>
      <c r="L102" s="4"/>
      <c r="M102" s="4"/>
      <c r="N102" s="4"/>
      <c r="O102" s="4"/>
      <c r="P102" s="4"/>
      <c r="Q102" s="4"/>
    </row>
    <row r="103" spans="3:17">
      <c r="C103" s="4"/>
      <c r="D103" s="4"/>
      <c r="E103" s="4"/>
      <c r="F103" s="4"/>
      <c r="G103" s="4"/>
      <c r="H103" s="4"/>
      <c r="I103" s="4"/>
      <c r="J103" s="4"/>
      <c r="K103" s="4"/>
      <c r="L103" s="4"/>
      <c r="M103" s="4"/>
      <c r="N103" s="4"/>
      <c r="O103" s="4"/>
      <c r="P103" s="4"/>
      <c r="Q103" s="4"/>
    </row>
    <row r="104" spans="3:17">
      <c r="C104" s="4"/>
      <c r="D104" s="4"/>
      <c r="E104" s="4"/>
      <c r="F104" s="4"/>
      <c r="G104" s="4"/>
      <c r="H104" s="4"/>
      <c r="I104" s="4"/>
      <c r="J104" s="4"/>
      <c r="K104" s="4"/>
      <c r="L104" s="4"/>
      <c r="M104" s="4"/>
      <c r="N104" s="4"/>
      <c r="O104" s="4"/>
      <c r="P104" s="4"/>
      <c r="Q104" s="4"/>
    </row>
    <row r="105" spans="3:17">
      <c r="C105" s="4"/>
      <c r="D105" s="4"/>
      <c r="E105" s="4"/>
      <c r="F105" s="4"/>
      <c r="G105" s="4"/>
      <c r="H105" s="4"/>
      <c r="I105" s="4"/>
      <c r="J105" s="4"/>
      <c r="K105" s="4"/>
      <c r="L105" s="4"/>
      <c r="M105" s="4"/>
      <c r="N105" s="4"/>
      <c r="O105" s="4"/>
      <c r="P105" s="4"/>
      <c r="Q105" s="4"/>
    </row>
    <row r="106" spans="3:17">
      <c r="C106" s="4"/>
      <c r="D106" s="4"/>
      <c r="E106" s="4"/>
      <c r="F106" s="4"/>
      <c r="G106" s="4"/>
      <c r="H106" s="4"/>
      <c r="I106" s="4"/>
      <c r="J106" s="4"/>
      <c r="K106" s="4"/>
      <c r="L106" s="4"/>
      <c r="M106" s="4"/>
      <c r="N106" s="4"/>
      <c r="O106" s="4"/>
      <c r="P106" s="4"/>
      <c r="Q106" s="4"/>
    </row>
    <row r="107" spans="3:17">
      <c r="C107" s="4"/>
      <c r="D107" s="4"/>
      <c r="E107" s="4"/>
      <c r="F107" s="4"/>
      <c r="G107" s="4"/>
      <c r="H107" s="4"/>
      <c r="I107" s="4"/>
      <c r="J107" s="4"/>
      <c r="K107" s="4"/>
      <c r="L107" s="4"/>
      <c r="M107" s="4"/>
      <c r="N107" s="4"/>
      <c r="O107" s="4"/>
      <c r="P107" s="4"/>
      <c r="Q107" s="4"/>
    </row>
    <row r="108" spans="3:17">
      <c r="C108" s="4"/>
      <c r="D108" s="4"/>
      <c r="E108" s="4"/>
      <c r="F108" s="4"/>
      <c r="G108" s="4"/>
      <c r="H108" s="4"/>
      <c r="I108" s="4"/>
      <c r="J108" s="4"/>
      <c r="K108" s="4"/>
      <c r="L108" s="4"/>
      <c r="M108" s="4"/>
      <c r="N108" s="4"/>
      <c r="O108" s="4"/>
      <c r="P108" s="4"/>
      <c r="Q108" s="4"/>
    </row>
    <row r="109" spans="3:17">
      <c r="C109" s="4"/>
      <c r="D109" s="4"/>
      <c r="E109" s="4"/>
      <c r="F109" s="4"/>
      <c r="G109" s="4"/>
      <c r="H109" s="4"/>
      <c r="I109" s="4"/>
      <c r="J109" s="4"/>
      <c r="K109" s="4"/>
      <c r="L109" s="4"/>
      <c r="M109" s="4"/>
      <c r="N109" s="4"/>
      <c r="O109" s="4"/>
      <c r="P109" s="4"/>
      <c r="Q109" s="4"/>
    </row>
    <row r="110" spans="3:17">
      <c r="C110" s="4"/>
      <c r="D110" s="4"/>
      <c r="E110" s="4"/>
      <c r="F110" s="4"/>
      <c r="G110" s="4"/>
      <c r="H110" s="4"/>
      <c r="I110" s="4"/>
      <c r="J110" s="4"/>
      <c r="K110" s="4"/>
      <c r="L110" s="4"/>
      <c r="M110" s="4"/>
      <c r="N110" s="4"/>
      <c r="O110" s="4"/>
      <c r="P110" s="4"/>
      <c r="Q110" s="4"/>
    </row>
    <row r="111" spans="3:17">
      <c r="C111" s="4"/>
      <c r="D111" s="4"/>
      <c r="E111" s="4"/>
      <c r="F111" s="4"/>
      <c r="G111" s="4"/>
      <c r="H111" s="4"/>
      <c r="I111" s="4"/>
      <c r="J111" s="4"/>
      <c r="K111" s="4"/>
      <c r="L111" s="4"/>
      <c r="M111" s="4"/>
      <c r="N111" s="4"/>
      <c r="O111" s="4"/>
      <c r="P111" s="4"/>
      <c r="Q111" s="4"/>
    </row>
    <row r="112" spans="3:17">
      <c r="C112" s="4"/>
      <c r="D112" s="4"/>
      <c r="E112" s="4"/>
      <c r="F112" s="4"/>
      <c r="G112" s="4"/>
      <c r="H112" s="4"/>
      <c r="I112" s="4"/>
      <c r="J112" s="4"/>
      <c r="K112" s="4"/>
      <c r="L112" s="4"/>
      <c r="M112" s="4"/>
      <c r="N112" s="4"/>
      <c r="O112" s="4"/>
      <c r="P112" s="4"/>
      <c r="Q112" s="4"/>
    </row>
    <row r="113" spans="3:17">
      <c r="C113" s="4"/>
      <c r="D113" s="4"/>
      <c r="E113" s="4"/>
      <c r="F113" s="4"/>
      <c r="G113" s="4"/>
      <c r="H113" s="4"/>
      <c r="I113" s="4"/>
      <c r="J113" s="4"/>
      <c r="K113" s="4"/>
      <c r="L113" s="4"/>
      <c r="M113" s="4"/>
      <c r="N113" s="4"/>
      <c r="O113" s="4"/>
      <c r="P113" s="4"/>
      <c r="Q113" s="4"/>
    </row>
    <row r="114" spans="3:17">
      <c r="C114" s="4"/>
      <c r="D114" s="4"/>
      <c r="E114" s="4"/>
      <c r="F114" s="4"/>
      <c r="G114" s="4"/>
      <c r="H114" s="4"/>
      <c r="I114" s="4"/>
      <c r="J114" s="4"/>
      <c r="K114" s="4"/>
      <c r="L114" s="4"/>
      <c r="M114" s="4"/>
      <c r="N114" s="4"/>
      <c r="O114" s="4"/>
      <c r="P114" s="4"/>
      <c r="Q114" s="4"/>
    </row>
    <row r="115" spans="3:17">
      <c r="C115" s="4"/>
      <c r="D115" s="4"/>
      <c r="E115" s="4"/>
      <c r="F115" s="4"/>
      <c r="G115" s="4"/>
      <c r="H115" s="4"/>
      <c r="I115" s="4"/>
      <c r="J115" s="4"/>
      <c r="K115" s="4"/>
      <c r="L115" s="4"/>
      <c r="M115" s="4"/>
      <c r="N115" s="4"/>
      <c r="O115" s="4"/>
      <c r="P115" s="4"/>
      <c r="Q115" s="4"/>
    </row>
    <row r="116" spans="3:17">
      <c r="C116" s="4"/>
      <c r="D116" s="4"/>
      <c r="E116" s="4"/>
      <c r="F116" s="4"/>
      <c r="G116" s="4"/>
      <c r="H116" s="4"/>
      <c r="I116" s="4"/>
      <c r="J116" s="4"/>
      <c r="K116" s="4"/>
      <c r="L116" s="4"/>
      <c r="M116" s="4"/>
      <c r="N116" s="4"/>
      <c r="O116" s="4"/>
      <c r="P116" s="4"/>
      <c r="Q116" s="4"/>
    </row>
    <row r="117" spans="3:17">
      <c r="C117" s="4"/>
      <c r="D117" s="4"/>
      <c r="E117" s="4"/>
      <c r="F117" s="4"/>
      <c r="G117" s="4"/>
      <c r="H117" s="4"/>
      <c r="I117" s="4"/>
      <c r="J117" s="4"/>
      <c r="K117" s="4"/>
      <c r="L117" s="4"/>
      <c r="M117" s="4"/>
      <c r="N117" s="4"/>
      <c r="O117" s="4"/>
      <c r="P117" s="4"/>
      <c r="Q117" s="4"/>
    </row>
    <row r="118" spans="3:17">
      <c r="C118" s="4"/>
      <c r="D118" s="4"/>
      <c r="E118" s="4"/>
      <c r="F118" s="4"/>
      <c r="G118" s="4"/>
      <c r="H118" s="4"/>
      <c r="I118" s="4"/>
      <c r="J118" s="4"/>
      <c r="K118" s="4"/>
      <c r="L118" s="4"/>
      <c r="M118" s="4"/>
      <c r="N118" s="4"/>
      <c r="O118" s="4"/>
      <c r="P118" s="4"/>
      <c r="Q118" s="4"/>
    </row>
    <row r="119" spans="3:17">
      <c r="C119" s="4"/>
      <c r="D119" s="4"/>
      <c r="E119" s="4"/>
      <c r="F119" s="4"/>
      <c r="G119" s="4"/>
      <c r="H119" s="4"/>
      <c r="I119" s="4"/>
      <c r="J119" s="4"/>
      <c r="K119" s="4"/>
      <c r="L119" s="4"/>
      <c r="M119" s="4"/>
      <c r="N119" s="4"/>
      <c r="O119" s="4"/>
      <c r="P119" s="4"/>
      <c r="Q119" s="4"/>
    </row>
    <row r="120" spans="3:17">
      <c r="C120" s="4"/>
      <c r="D120" s="4"/>
      <c r="E120" s="4"/>
      <c r="F120" s="4"/>
      <c r="G120" s="4"/>
      <c r="H120" s="4"/>
      <c r="I120" s="4"/>
      <c r="J120" s="4"/>
      <c r="K120" s="4"/>
      <c r="L120" s="4"/>
      <c r="M120" s="4"/>
      <c r="N120" s="4"/>
      <c r="O120" s="4"/>
      <c r="P120" s="4"/>
      <c r="Q120" s="4"/>
    </row>
    <row r="121" spans="3:17">
      <c r="C121" s="4"/>
      <c r="D121" s="4"/>
      <c r="E121" s="4"/>
      <c r="F121" s="4"/>
      <c r="G121" s="4"/>
      <c r="H121" s="4"/>
      <c r="I121" s="4"/>
      <c r="J121" s="4"/>
      <c r="K121" s="4"/>
      <c r="L121" s="4"/>
      <c r="M121" s="4"/>
      <c r="N121" s="4"/>
      <c r="O121" s="4"/>
      <c r="P121" s="4"/>
      <c r="Q121" s="4"/>
    </row>
    <row r="122" spans="3:17">
      <c r="C122" s="4"/>
      <c r="D122" s="4"/>
      <c r="E122" s="4"/>
      <c r="F122" s="4"/>
      <c r="G122" s="4"/>
      <c r="H122" s="4"/>
      <c r="I122" s="4"/>
      <c r="J122" s="4"/>
      <c r="K122" s="4"/>
      <c r="L122" s="4"/>
      <c r="M122" s="4"/>
      <c r="N122" s="4"/>
      <c r="O122" s="4"/>
      <c r="P122" s="4"/>
      <c r="Q122" s="4"/>
    </row>
    <row r="123" spans="3:17">
      <c r="C123" s="4"/>
      <c r="D123" s="4"/>
      <c r="E123" s="4"/>
      <c r="F123" s="4"/>
      <c r="G123" s="4"/>
      <c r="H123" s="4"/>
      <c r="I123" s="4"/>
      <c r="J123" s="4"/>
      <c r="K123" s="4"/>
      <c r="L123" s="4"/>
      <c r="M123" s="4"/>
      <c r="N123" s="4"/>
      <c r="O123" s="4"/>
      <c r="P123" s="4"/>
      <c r="Q123" s="4"/>
    </row>
    <row r="124" spans="3:17">
      <c r="C124" s="4"/>
      <c r="D124" s="4"/>
      <c r="E124" s="4"/>
      <c r="F124" s="4"/>
      <c r="G124" s="4"/>
      <c r="H124" s="4"/>
      <c r="I124" s="4"/>
      <c r="J124" s="4"/>
      <c r="K124" s="4"/>
      <c r="L124" s="4"/>
      <c r="M124" s="4"/>
      <c r="N124" s="4"/>
      <c r="O124" s="4"/>
      <c r="P124" s="4"/>
      <c r="Q124" s="4"/>
    </row>
    <row r="125" spans="3:17">
      <c r="C125" s="4"/>
      <c r="D125" s="4"/>
      <c r="E125" s="4"/>
      <c r="F125" s="4"/>
      <c r="G125" s="4"/>
      <c r="H125" s="4"/>
      <c r="I125" s="4"/>
      <c r="J125" s="4"/>
      <c r="K125" s="4"/>
      <c r="L125" s="4"/>
      <c r="M125" s="4"/>
      <c r="N125" s="4"/>
      <c r="O125" s="4"/>
      <c r="P125" s="4"/>
      <c r="Q125" s="4"/>
    </row>
    <row r="126" spans="3:17">
      <c r="C126" s="4"/>
      <c r="D126" s="4"/>
      <c r="E126" s="4"/>
      <c r="F126" s="4"/>
      <c r="G126" s="4"/>
      <c r="H126" s="4"/>
      <c r="I126" s="4"/>
      <c r="J126" s="4"/>
      <c r="K126" s="4"/>
      <c r="L126" s="4"/>
      <c r="M126" s="4"/>
      <c r="N126" s="4"/>
      <c r="O126" s="4"/>
      <c r="P126" s="4"/>
      <c r="Q126" s="4"/>
    </row>
    <row r="127" spans="3:17">
      <c r="C127" s="4"/>
      <c r="D127" s="4"/>
      <c r="E127" s="4"/>
      <c r="F127" s="4"/>
      <c r="G127" s="4"/>
      <c r="H127" s="4"/>
      <c r="I127" s="4"/>
      <c r="J127" s="4"/>
      <c r="K127" s="4"/>
      <c r="L127" s="4"/>
      <c r="M127" s="4"/>
      <c r="N127" s="4"/>
      <c r="O127" s="4"/>
      <c r="P127" s="4"/>
      <c r="Q127" s="4"/>
    </row>
    <row r="128" spans="3:17">
      <c r="C128" s="4"/>
      <c r="D128" s="4"/>
      <c r="E128" s="4"/>
      <c r="F128" s="4"/>
      <c r="G128" s="4"/>
      <c r="H128" s="4"/>
      <c r="I128" s="4"/>
      <c r="J128" s="4"/>
      <c r="K128" s="4"/>
      <c r="L128" s="4"/>
      <c r="M128" s="4"/>
      <c r="N128" s="4"/>
      <c r="O128" s="4"/>
      <c r="P128" s="4"/>
      <c r="Q128" s="4"/>
    </row>
    <row r="129" spans="3:17">
      <c r="C129" s="4"/>
      <c r="D129" s="4"/>
      <c r="E129" s="4"/>
      <c r="F129" s="4"/>
      <c r="G129" s="4"/>
      <c r="H129" s="4"/>
      <c r="I129" s="4"/>
      <c r="J129" s="4"/>
      <c r="K129" s="4"/>
      <c r="L129" s="4"/>
      <c r="M129" s="4"/>
      <c r="N129" s="4"/>
      <c r="O129" s="4"/>
      <c r="P129" s="4"/>
      <c r="Q129" s="4"/>
    </row>
    <row r="130" spans="3:17">
      <c r="C130" s="4"/>
      <c r="D130" s="4"/>
      <c r="E130" s="4"/>
      <c r="F130" s="4"/>
      <c r="G130" s="4"/>
      <c r="H130" s="4"/>
      <c r="I130" s="4"/>
      <c r="J130" s="4"/>
      <c r="K130" s="4"/>
      <c r="L130" s="4"/>
      <c r="M130" s="4"/>
      <c r="N130" s="4"/>
      <c r="O130" s="4"/>
      <c r="P130" s="4"/>
      <c r="Q130" s="4"/>
    </row>
    <row r="131" spans="3:17">
      <c r="C131" s="4"/>
      <c r="D131" s="4"/>
      <c r="E131" s="4"/>
      <c r="F131" s="4"/>
      <c r="G131" s="4"/>
      <c r="H131" s="4"/>
      <c r="I131" s="4"/>
      <c r="J131" s="4"/>
      <c r="K131" s="4"/>
      <c r="L131" s="4"/>
      <c r="M131" s="4"/>
      <c r="N131" s="4"/>
      <c r="O131" s="4"/>
      <c r="P131" s="4"/>
      <c r="Q131" s="4"/>
    </row>
    <row r="132" spans="3:17">
      <c r="C132" s="4"/>
      <c r="D132" s="4"/>
      <c r="E132" s="4"/>
      <c r="F132" s="4"/>
      <c r="G132" s="4"/>
      <c r="H132" s="4"/>
      <c r="I132" s="4"/>
      <c r="J132" s="4"/>
      <c r="K132" s="4"/>
      <c r="L132" s="4"/>
      <c r="M132" s="4"/>
      <c r="N132" s="4"/>
      <c r="O132" s="4"/>
      <c r="P132" s="4"/>
      <c r="Q132" s="4"/>
    </row>
    <row r="133" spans="3:17">
      <c r="C133" s="4"/>
      <c r="D133" s="4"/>
      <c r="E133" s="4"/>
      <c r="F133" s="4"/>
      <c r="G133" s="4"/>
      <c r="H133" s="4"/>
      <c r="I133" s="4"/>
      <c r="J133" s="4"/>
      <c r="K133" s="4"/>
      <c r="L133" s="4"/>
      <c r="M133" s="4"/>
      <c r="N133" s="4"/>
      <c r="O133" s="4"/>
      <c r="P133" s="4"/>
      <c r="Q133" s="4"/>
    </row>
    <row r="134" spans="3:17">
      <c r="C134" s="4"/>
      <c r="D134" s="4"/>
      <c r="E134" s="4"/>
      <c r="F134" s="4"/>
      <c r="G134" s="4"/>
      <c r="H134" s="4"/>
      <c r="I134" s="4"/>
      <c r="J134" s="4"/>
      <c r="K134" s="4"/>
      <c r="L134" s="4"/>
      <c r="M134" s="4"/>
      <c r="N134" s="4"/>
      <c r="O134" s="4"/>
      <c r="P134" s="4"/>
      <c r="Q134" s="4"/>
    </row>
    <row r="135" spans="3:17">
      <c r="C135" s="4"/>
      <c r="D135" s="4"/>
      <c r="E135" s="4"/>
      <c r="F135" s="4"/>
      <c r="G135" s="4"/>
      <c r="H135" s="4"/>
      <c r="I135" s="4"/>
      <c r="J135" s="4"/>
      <c r="K135" s="4"/>
      <c r="L135" s="4"/>
      <c r="M135" s="4"/>
      <c r="N135" s="4"/>
      <c r="O135" s="4"/>
      <c r="P135" s="4"/>
      <c r="Q135" s="4"/>
    </row>
    <row r="136" spans="3:17">
      <c r="C136" s="4"/>
      <c r="D136" s="4"/>
      <c r="E136" s="4"/>
      <c r="F136" s="4"/>
      <c r="G136" s="4"/>
      <c r="H136" s="4"/>
      <c r="I136" s="4"/>
      <c r="J136" s="4"/>
      <c r="K136" s="4"/>
      <c r="L136" s="4"/>
      <c r="M136" s="4"/>
      <c r="N136" s="4"/>
      <c r="O136" s="4"/>
      <c r="P136" s="4"/>
      <c r="Q136" s="4"/>
    </row>
    <row r="137" spans="3:17">
      <c r="C137" s="4"/>
      <c r="D137" s="4"/>
      <c r="E137" s="4"/>
      <c r="F137" s="4"/>
      <c r="G137" s="4"/>
      <c r="H137" s="4"/>
      <c r="I137" s="4"/>
      <c r="J137" s="4"/>
      <c r="K137" s="4"/>
      <c r="L137" s="4"/>
      <c r="M137" s="4"/>
      <c r="N137" s="4"/>
      <c r="O137" s="4"/>
      <c r="P137" s="4"/>
      <c r="Q137" s="4"/>
    </row>
    <row r="138" spans="3:17">
      <c r="C138" s="4"/>
      <c r="D138" s="4"/>
      <c r="E138" s="4"/>
      <c r="F138" s="4"/>
      <c r="G138" s="4"/>
      <c r="H138" s="4"/>
      <c r="I138" s="4"/>
      <c r="J138" s="4"/>
      <c r="K138" s="4"/>
      <c r="L138" s="4"/>
      <c r="M138" s="4"/>
      <c r="N138" s="4"/>
      <c r="O138" s="4"/>
      <c r="P138" s="4"/>
      <c r="Q138" s="4"/>
    </row>
    <row r="139" spans="3:17">
      <c r="C139" s="4"/>
      <c r="D139" s="4"/>
      <c r="E139" s="4"/>
      <c r="F139" s="4"/>
      <c r="G139" s="4"/>
      <c r="H139" s="4"/>
      <c r="I139" s="4"/>
      <c r="J139" s="4"/>
      <c r="K139" s="4"/>
      <c r="L139" s="4"/>
      <c r="M139" s="4"/>
      <c r="N139" s="4"/>
      <c r="O139" s="4"/>
      <c r="P139" s="4"/>
      <c r="Q139" s="4"/>
    </row>
    <row r="140" spans="3:17">
      <c r="C140" s="4"/>
      <c r="D140" s="4"/>
      <c r="E140" s="4"/>
      <c r="F140" s="4"/>
      <c r="G140" s="4"/>
      <c r="H140" s="4"/>
      <c r="I140" s="4"/>
      <c r="J140" s="4"/>
      <c r="K140" s="4"/>
      <c r="L140" s="4"/>
      <c r="M140" s="4"/>
      <c r="N140" s="4"/>
      <c r="O140" s="4"/>
      <c r="P140" s="4"/>
      <c r="Q140" s="4"/>
    </row>
    <row r="141" spans="3:17">
      <c r="C141" s="4"/>
      <c r="D141" s="4"/>
      <c r="E141" s="4"/>
      <c r="F141" s="4"/>
      <c r="G141" s="4"/>
      <c r="H141" s="4"/>
      <c r="I141" s="4"/>
      <c r="J141" s="4"/>
      <c r="K141" s="4"/>
      <c r="L141" s="4"/>
      <c r="M141" s="4"/>
      <c r="N141" s="4"/>
      <c r="O141" s="4"/>
      <c r="P141" s="4"/>
      <c r="Q141" s="4"/>
    </row>
    <row r="142" spans="3:17">
      <c r="C142" s="4"/>
      <c r="D142" s="4"/>
      <c r="E142" s="4"/>
      <c r="F142" s="4"/>
      <c r="G142" s="4"/>
      <c r="H142" s="4"/>
      <c r="I142" s="4"/>
      <c r="J142" s="4"/>
      <c r="K142" s="4"/>
      <c r="L142" s="4"/>
      <c r="M142" s="4"/>
      <c r="N142" s="4"/>
      <c r="O142" s="4"/>
      <c r="P142" s="4"/>
      <c r="Q142" s="4"/>
    </row>
    <row r="143" spans="3:17">
      <c r="C143" s="4"/>
      <c r="D143" s="4"/>
      <c r="E143" s="4"/>
      <c r="F143" s="4"/>
      <c r="G143" s="4"/>
      <c r="H143" s="4"/>
      <c r="I143" s="4"/>
      <c r="J143" s="4"/>
      <c r="K143" s="4"/>
      <c r="L143" s="4"/>
      <c r="M143" s="4"/>
      <c r="N143" s="4"/>
      <c r="O143" s="4"/>
      <c r="P143" s="4"/>
      <c r="Q143" s="4"/>
    </row>
    <row r="144" spans="3:17">
      <c r="C144" s="4"/>
      <c r="D144" s="4"/>
      <c r="E144" s="4"/>
      <c r="F144" s="4"/>
      <c r="G144" s="4"/>
      <c r="H144" s="4"/>
      <c r="I144" s="4"/>
      <c r="J144" s="4"/>
      <c r="K144" s="4"/>
      <c r="L144" s="4"/>
      <c r="M144" s="4"/>
      <c r="N144" s="4"/>
      <c r="O144" s="4"/>
      <c r="P144" s="4"/>
      <c r="Q144" s="4"/>
    </row>
    <row r="145" spans="3:17">
      <c r="C145" s="4"/>
      <c r="D145" s="4"/>
      <c r="E145" s="4"/>
      <c r="F145" s="4"/>
      <c r="G145" s="4"/>
      <c r="H145" s="4"/>
      <c r="I145" s="4"/>
      <c r="J145" s="4"/>
      <c r="K145" s="4"/>
      <c r="L145" s="4"/>
      <c r="M145" s="4"/>
      <c r="N145" s="4"/>
      <c r="O145" s="4"/>
      <c r="P145" s="4"/>
      <c r="Q145" s="4"/>
    </row>
    <row r="146" spans="3:17">
      <c r="C146" s="4"/>
      <c r="D146" s="4"/>
      <c r="E146" s="4"/>
      <c r="F146" s="4"/>
      <c r="G146" s="4"/>
      <c r="H146" s="4"/>
      <c r="I146" s="4"/>
      <c r="J146" s="4"/>
      <c r="K146" s="4"/>
      <c r="L146" s="4"/>
      <c r="M146" s="4"/>
      <c r="N146" s="4"/>
      <c r="O146" s="4"/>
      <c r="P146" s="4"/>
      <c r="Q146" s="4"/>
    </row>
    <row r="147" spans="3:17">
      <c r="C147" s="4"/>
      <c r="D147" s="4"/>
      <c r="E147" s="4"/>
      <c r="F147" s="4"/>
      <c r="G147" s="4"/>
      <c r="H147" s="4"/>
      <c r="I147" s="4"/>
      <c r="J147" s="4"/>
      <c r="K147" s="4"/>
      <c r="L147" s="4"/>
      <c r="M147" s="4"/>
      <c r="N147" s="4"/>
      <c r="O147" s="4"/>
      <c r="P147" s="4"/>
      <c r="Q147" s="4"/>
    </row>
    <row r="148" spans="3:17">
      <c r="C148" s="4"/>
      <c r="D148" s="4"/>
      <c r="E148" s="4"/>
      <c r="F148" s="4"/>
      <c r="G148" s="4"/>
      <c r="H148" s="4"/>
      <c r="I148" s="4"/>
      <c r="J148" s="4"/>
      <c r="K148" s="4"/>
      <c r="L148" s="4"/>
      <c r="M148" s="4"/>
      <c r="N148" s="4"/>
      <c r="O148" s="4"/>
      <c r="P148" s="4"/>
      <c r="Q148" s="4"/>
    </row>
    <row r="149" spans="3:17">
      <c r="C149" s="4"/>
      <c r="D149" s="4"/>
      <c r="E149" s="4"/>
      <c r="F149" s="4"/>
      <c r="G149" s="4"/>
      <c r="H149" s="4"/>
      <c r="I149" s="4"/>
      <c r="J149" s="4"/>
      <c r="K149" s="4"/>
      <c r="L149" s="4"/>
      <c r="M149" s="4"/>
      <c r="N149" s="4"/>
      <c r="O149" s="4"/>
      <c r="P149" s="4"/>
      <c r="Q149" s="4"/>
    </row>
    <row r="150" spans="3:17">
      <c r="C150" s="4"/>
      <c r="D150" s="4"/>
      <c r="E150" s="4"/>
      <c r="F150" s="4"/>
      <c r="G150" s="4"/>
      <c r="H150" s="4"/>
      <c r="I150" s="4"/>
      <c r="J150" s="4"/>
      <c r="K150" s="4"/>
      <c r="L150" s="4"/>
      <c r="M150" s="4"/>
      <c r="N150" s="4"/>
      <c r="O150" s="4"/>
      <c r="P150" s="4"/>
      <c r="Q150" s="4"/>
    </row>
    <row r="151" spans="3:17">
      <c r="C151" s="4"/>
      <c r="D151" s="4"/>
      <c r="E151" s="4"/>
      <c r="F151" s="4"/>
      <c r="G151" s="4"/>
      <c r="H151" s="4"/>
      <c r="I151" s="4"/>
      <c r="J151" s="4"/>
      <c r="K151" s="4"/>
      <c r="L151" s="4"/>
      <c r="M151" s="4"/>
      <c r="N151" s="4"/>
      <c r="O151" s="4"/>
      <c r="P151" s="4"/>
      <c r="Q151" s="4"/>
    </row>
    <row r="152" spans="3:17">
      <c r="C152" s="4"/>
      <c r="D152" s="4"/>
      <c r="E152" s="4"/>
      <c r="F152" s="4"/>
      <c r="G152" s="4"/>
      <c r="H152" s="4"/>
      <c r="I152" s="4"/>
      <c r="J152" s="4"/>
      <c r="K152" s="4"/>
      <c r="L152" s="4"/>
      <c r="M152" s="4"/>
      <c r="N152" s="4"/>
      <c r="O152" s="4"/>
      <c r="P152" s="4"/>
      <c r="Q152" s="4"/>
    </row>
    <row r="153" spans="3:17">
      <c r="C153" s="4"/>
      <c r="D153" s="4"/>
      <c r="E153" s="4"/>
      <c r="F153" s="4"/>
      <c r="G153" s="4"/>
      <c r="H153" s="4"/>
      <c r="I153" s="4"/>
      <c r="J153" s="4"/>
      <c r="K153" s="4"/>
      <c r="L153" s="4"/>
      <c r="M153" s="4"/>
      <c r="N153" s="4"/>
      <c r="O153" s="4"/>
      <c r="P153" s="4"/>
      <c r="Q153" s="4"/>
    </row>
    <row r="154" spans="3:17">
      <c r="C154" s="4"/>
      <c r="D154" s="4"/>
      <c r="E154" s="4"/>
      <c r="F154" s="4"/>
      <c r="G154" s="4"/>
      <c r="H154" s="4"/>
      <c r="I154" s="4"/>
      <c r="J154" s="4"/>
      <c r="K154" s="4"/>
      <c r="L154" s="4"/>
      <c r="M154" s="4"/>
      <c r="N154" s="4"/>
      <c r="O154" s="4"/>
      <c r="P154" s="4"/>
      <c r="Q154" s="4"/>
    </row>
    <row r="155" spans="3:17">
      <c r="C155" s="4"/>
      <c r="D155" s="4"/>
      <c r="E155" s="4"/>
      <c r="F155" s="4"/>
      <c r="G155" s="4"/>
      <c r="H155" s="4"/>
      <c r="I155" s="4"/>
      <c r="J155" s="4"/>
      <c r="K155" s="4"/>
      <c r="L155" s="4"/>
      <c r="M155" s="4"/>
      <c r="N155" s="4"/>
      <c r="O155" s="4"/>
      <c r="P155" s="4"/>
      <c r="Q155" s="4"/>
    </row>
    <row r="156" spans="3:17">
      <c r="C156" s="4"/>
      <c r="D156" s="4"/>
      <c r="E156" s="4"/>
      <c r="F156" s="4"/>
      <c r="G156" s="4"/>
      <c r="H156" s="4"/>
      <c r="I156" s="4"/>
      <c r="J156" s="4"/>
      <c r="K156" s="4"/>
      <c r="L156" s="4"/>
      <c r="M156" s="4"/>
      <c r="N156" s="4"/>
      <c r="O156" s="4"/>
      <c r="P156" s="4"/>
      <c r="Q156" s="4"/>
    </row>
    <row r="157" spans="3:17">
      <c r="C157" s="4"/>
      <c r="D157" s="4"/>
      <c r="E157" s="4"/>
      <c r="F157" s="4"/>
      <c r="G157" s="4"/>
      <c r="H157" s="4"/>
      <c r="I157" s="4"/>
      <c r="J157" s="4"/>
      <c r="K157" s="4"/>
      <c r="L157" s="4"/>
      <c r="M157" s="4"/>
      <c r="N157" s="4"/>
      <c r="O157" s="4"/>
      <c r="P157" s="4"/>
      <c r="Q157" s="4"/>
    </row>
    <row r="158" spans="3:17">
      <c r="C158" s="4"/>
      <c r="D158" s="4"/>
      <c r="E158" s="4"/>
      <c r="F158" s="4"/>
      <c r="G158" s="4"/>
      <c r="H158" s="4"/>
      <c r="I158" s="4"/>
      <c r="J158" s="4"/>
      <c r="K158" s="4"/>
      <c r="L158" s="4"/>
      <c r="M158" s="4"/>
      <c r="N158" s="4"/>
      <c r="O158" s="4"/>
      <c r="P158" s="4"/>
      <c r="Q158" s="4"/>
    </row>
    <row r="159" spans="3:17">
      <c r="C159" s="4"/>
      <c r="D159" s="4"/>
      <c r="E159" s="4"/>
      <c r="F159" s="4"/>
      <c r="G159" s="4"/>
      <c r="H159" s="4"/>
      <c r="I159" s="4"/>
      <c r="J159" s="4"/>
      <c r="K159" s="4"/>
      <c r="L159" s="4"/>
      <c r="M159" s="4"/>
      <c r="N159" s="4"/>
      <c r="O159" s="4"/>
      <c r="P159" s="4"/>
      <c r="Q159" s="4"/>
    </row>
    <row r="160" spans="3:17">
      <c r="C160" s="4"/>
      <c r="D160" s="4"/>
      <c r="E160" s="4"/>
      <c r="F160" s="4"/>
      <c r="G160" s="4"/>
      <c r="H160" s="4"/>
      <c r="I160" s="4"/>
      <c r="J160" s="4"/>
      <c r="K160" s="4"/>
      <c r="L160" s="4"/>
      <c r="M160" s="4"/>
      <c r="N160" s="4"/>
      <c r="O160" s="4"/>
      <c r="P160" s="4"/>
      <c r="Q160" s="4"/>
    </row>
    <row r="161" spans="3:17">
      <c r="C161" s="4"/>
      <c r="D161" s="4"/>
      <c r="E161" s="4"/>
      <c r="F161" s="4"/>
      <c r="G161" s="4"/>
      <c r="H161" s="4"/>
      <c r="I161" s="4"/>
      <c r="J161" s="4"/>
      <c r="K161" s="4"/>
      <c r="L161" s="4"/>
      <c r="M161" s="4"/>
      <c r="N161" s="4"/>
      <c r="O161" s="4"/>
      <c r="P161" s="4"/>
      <c r="Q161" s="4"/>
    </row>
    <row r="162" spans="3:17">
      <c r="C162" s="4"/>
      <c r="D162" s="4"/>
      <c r="E162" s="4"/>
      <c r="F162" s="4"/>
      <c r="G162" s="4"/>
      <c r="H162" s="4"/>
      <c r="I162" s="4"/>
      <c r="J162" s="4"/>
      <c r="K162" s="4"/>
      <c r="L162" s="4"/>
      <c r="M162" s="4"/>
      <c r="N162" s="4"/>
      <c r="O162" s="4"/>
      <c r="P162" s="4"/>
      <c r="Q162" s="4"/>
    </row>
    <row r="163" spans="3:17">
      <c r="C163" s="4"/>
      <c r="D163" s="4"/>
      <c r="E163" s="4"/>
      <c r="F163" s="4"/>
      <c r="G163" s="4"/>
      <c r="H163" s="4"/>
      <c r="I163" s="4"/>
      <c r="J163" s="4"/>
      <c r="K163" s="4"/>
      <c r="L163" s="4"/>
      <c r="M163" s="4"/>
      <c r="N163" s="4"/>
      <c r="O163" s="4"/>
      <c r="P163" s="4"/>
      <c r="Q163" s="4"/>
    </row>
    <row r="164" spans="3:17">
      <c r="C164" s="4"/>
      <c r="D164" s="4"/>
      <c r="E164" s="4"/>
      <c r="F164" s="4"/>
      <c r="G164" s="4"/>
      <c r="H164" s="4"/>
      <c r="I164" s="4"/>
      <c r="J164" s="4"/>
      <c r="K164" s="4"/>
      <c r="L164" s="4"/>
      <c r="M164" s="4"/>
      <c r="N164" s="4"/>
      <c r="O164" s="4"/>
      <c r="P164" s="4"/>
      <c r="Q164" s="4"/>
    </row>
    <row r="165" spans="3:17">
      <c r="C165" s="4"/>
      <c r="D165" s="4"/>
      <c r="E165" s="4"/>
      <c r="F165" s="4"/>
      <c r="G165" s="4"/>
      <c r="H165" s="4"/>
      <c r="I165" s="4"/>
      <c r="J165" s="4"/>
      <c r="K165" s="4"/>
      <c r="L165" s="4"/>
      <c r="M165" s="4"/>
      <c r="N165" s="4"/>
      <c r="O165" s="4"/>
      <c r="P165" s="4"/>
      <c r="Q165" s="4"/>
    </row>
    <row r="166" spans="3:17">
      <c r="C166" s="4"/>
      <c r="D166" s="4"/>
      <c r="E166" s="4"/>
      <c r="F166" s="4"/>
      <c r="G166" s="4"/>
      <c r="H166" s="4"/>
      <c r="I166" s="4"/>
      <c r="J166" s="4"/>
      <c r="K166" s="4"/>
      <c r="L166" s="4"/>
      <c r="M166" s="4"/>
      <c r="N166" s="4"/>
      <c r="O166" s="4"/>
      <c r="P166" s="4"/>
      <c r="Q166" s="4"/>
    </row>
    <row r="167" spans="3:17">
      <c r="C167" s="4"/>
      <c r="D167" s="4"/>
      <c r="E167" s="4"/>
      <c r="F167" s="4"/>
      <c r="G167" s="4"/>
      <c r="H167" s="4"/>
      <c r="I167" s="4"/>
      <c r="J167" s="4"/>
      <c r="K167" s="4"/>
      <c r="L167" s="4"/>
      <c r="M167" s="4"/>
      <c r="N167" s="4"/>
      <c r="O167" s="4"/>
      <c r="P167" s="4"/>
      <c r="Q167" s="4"/>
    </row>
    <row r="168" spans="3:17">
      <c r="C168" s="4"/>
      <c r="D168" s="4"/>
      <c r="E168" s="4"/>
      <c r="F168" s="4"/>
      <c r="G168" s="4"/>
      <c r="H168" s="4"/>
      <c r="I168" s="4"/>
      <c r="J168" s="4"/>
      <c r="K168" s="4"/>
      <c r="L168" s="4"/>
      <c r="M168" s="4"/>
      <c r="N168" s="4"/>
      <c r="O168" s="4"/>
      <c r="P168" s="4"/>
      <c r="Q168" s="4"/>
    </row>
    <row r="169" spans="3:17">
      <c r="C169" s="4"/>
      <c r="D169" s="4"/>
      <c r="E169" s="4"/>
      <c r="F169" s="4"/>
      <c r="G169" s="4"/>
      <c r="H169" s="4"/>
      <c r="I169" s="4"/>
      <c r="J169" s="4"/>
      <c r="K169" s="4"/>
      <c r="L169" s="4"/>
      <c r="M169" s="4"/>
      <c r="N169" s="4"/>
      <c r="O169" s="4"/>
      <c r="P169" s="4"/>
      <c r="Q169" s="4"/>
    </row>
    <row r="170" spans="3:17">
      <c r="C170" s="4"/>
      <c r="D170" s="4"/>
      <c r="E170" s="4"/>
      <c r="F170" s="4"/>
      <c r="G170" s="4"/>
      <c r="H170" s="4"/>
      <c r="I170" s="4"/>
      <c r="J170" s="4"/>
      <c r="K170" s="4"/>
      <c r="L170" s="4"/>
      <c r="M170" s="4"/>
      <c r="N170" s="4"/>
      <c r="O170" s="4"/>
      <c r="P170" s="4"/>
      <c r="Q170" s="4"/>
    </row>
    <row r="171" spans="3:17">
      <c r="C171" s="4"/>
      <c r="D171" s="4"/>
      <c r="E171" s="4"/>
      <c r="F171" s="4"/>
      <c r="G171" s="4"/>
      <c r="H171" s="4"/>
      <c r="I171" s="4"/>
      <c r="J171" s="4"/>
      <c r="K171" s="4"/>
      <c r="L171" s="4"/>
      <c r="M171" s="4"/>
      <c r="N171" s="4"/>
      <c r="O171" s="4"/>
      <c r="P171" s="4"/>
      <c r="Q171" s="4"/>
    </row>
    <row r="172" spans="3:17">
      <c r="C172" s="4"/>
      <c r="D172" s="4"/>
      <c r="E172" s="4"/>
      <c r="F172" s="4"/>
      <c r="G172" s="4"/>
      <c r="H172" s="4"/>
      <c r="I172" s="4"/>
      <c r="J172" s="4"/>
      <c r="K172" s="4"/>
      <c r="L172" s="4"/>
      <c r="M172" s="4"/>
      <c r="N172" s="4"/>
      <c r="O172" s="4"/>
      <c r="P172" s="4"/>
      <c r="Q172" s="4"/>
    </row>
    <row r="173" spans="3:17">
      <c r="C173" s="4"/>
      <c r="D173" s="4"/>
      <c r="E173" s="4"/>
      <c r="F173" s="4"/>
      <c r="G173" s="4"/>
      <c r="H173" s="4"/>
      <c r="I173" s="4"/>
      <c r="J173" s="4"/>
      <c r="K173" s="4"/>
      <c r="L173" s="4"/>
      <c r="M173" s="4"/>
      <c r="N173" s="4"/>
      <c r="O173" s="4"/>
      <c r="P173" s="4"/>
      <c r="Q173" s="4"/>
    </row>
    <row r="174" spans="3:17">
      <c r="C174" s="4"/>
      <c r="D174" s="4"/>
      <c r="E174" s="4"/>
      <c r="F174" s="4"/>
      <c r="G174" s="4"/>
      <c r="H174" s="4"/>
      <c r="I174" s="4"/>
      <c r="J174" s="4"/>
      <c r="K174" s="4"/>
      <c r="L174" s="4"/>
      <c r="M174" s="4"/>
      <c r="N174" s="4"/>
      <c r="O174" s="4"/>
      <c r="P174" s="4"/>
      <c r="Q174" s="4"/>
    </row>
    <row r="175" spans="3:17">
      <c r="C175" s="4"/>
      <c r="D175" s="4"/>
      <c r="E175" s="4"/>
      <c r="F175" s="4"/>
      <c r="G175" s="4"/>
      <c r="H175" s="4"/>
      <c r="I175" s="4"/>
      <c r="J175" s="4"/>
      <c r="K175" s="4"/>
      <c r="L175" s="4"/>
      <c r="M175" s="4"/>
      <c r="N175" s="4"/>
      <c r="O175" s="4"/>
      <c r="P175" s="4"/>
      <c r="Q175" s="4"/>
    </row>
    <row r="176" spans="3:17">
      <c r="C176" s="4"/>
      <c r="D176" s="4"/>
      <c r="E176" s="4"/>
      <c r="F176" s="4"/>
      <c r="G176" s="4"/>
      <c r="H176" s="4"/>
      <c r="I176" s="4"/>
      <c r="J176" s="4"/>
      <c r="K176" s="4"/>
      <c r="L176" s="4"/>
      <c r="M176" s="4"/>
      <c r="N176" s="4"/>
      <c r="O176" s="4"/>
      <c r="P176" s="4"/>
      <c r="Q176" s="4"/>
    </row>
    <row r="177" spans="3:17">
      <c r="C177" s="4"/>
      <c r="D177" s="4"/>
      <c r="E177" s="4"/>
      <c r="F177" s="4"/>
      <c r="G177" s="4"/>
      <c r="H177" s="4"/>
      <c r="I177" s="4"/>
      <c r="J177" s="4"/>
      <c r="K177" s="4"/>
      <c r="L177" s="4"/>
      <c r="M177" s="4"/>
      <c r="N177" s="4"/>
      <c r="O177" s="4"/>
      <c r="P177" s="4"/>
      <c r="Q177" s="4"/>
    </row>
    <row r="178" spans="3:17">
      <c r="C178" s="4"/>
      <c r="D178" s="4"/>
      <c r="E178" s="4"/>
      <c r="F178" s="4"/>
      <c r="G178" s="4"/>
      <c r="H178" s="4"/>
      <c r="I178" s="4"/>
      <c r="J178" s="4"/>
      <c r="K178" s="4"/>
      <c r="L178" s="4"/>
      <c r="M178" s="4"/>
      <c r="N178" s="4"/>
      <c r="O178" s="4"/>
      <c r="P178" s="4"/>
      <c r="Q178" s="4"/>
    </row>
    <row r="179" spans="3:17">
      <c r="C179" s="4"/>
      <c r="D179" s="4"/>
      <c r="E179" s="4"/>
      <c r="F179" s="4"/>
      <c r="G179" s="4"/>
      <c r="H179" s="4"/>
      <c r="I179" s="4"/>
      <c r="J179" s="4"/>
      <c r="K179" s="4"/>
      <c r="L179" s="4"/>
      <c r="M179" s="4"/>
      <c r="N179" s="4"/>
      <c r="O179" s="4"/>
      <c r="P179" s="4"/>
      <c r="Q179" s="4"/>
    </row>
    <row r="180" spans="3:17">
      <c r="C180" s="4"/>
      <c r="D180" s="4"/>
      <c r="E180" s="4"/>
      <c r="F180" s="4"/>
      <c r="G180" s="4"/>
      <c r="H180" s="4"/>
      <c r="I180" s="4"/>
      <c r="J180" s="4"/>
      <c r="K180" s="4"/>
      <c r="L180" s="4"/>
      <c r="M180" s="4"/>
      <c r="N180" s="4"/>
      <c r="O180" s="4"/>
      <c r="P180" s="4"/>
      <c r="Q180" s="4"/>
    </row>
    <row r="181" spans="3:17">
      <c r="C181" s="4"/>
      <c r="D181" s="4"/>
      <c r="E181" s="4"/>
      <c r="F181" s="4"/>
      <c r="G181" s="4"/>
      <c r="H181" s="4"/>
      <c r="I181" s="4"/>
      <c r="J181" s="4"/>
      <c r="K181" s="4"/>
      <c r="L181" s="4"/>
      <c r="M181" s="4"/>
      <c r="N181" s="4"/>
      <c r="O181" s="4"/>
      <c r="P181" s="4"/>
      <c r="Q181" s="4"/>
    </row>
    <row r="182" spans="3:17">
      <c r="C182" s="4"/>
      <c r="D182" s="4"/>
      <c r="E182" s="4"/>
      <c r="F182" s="4"/>
      <c r="G182" s="4"/>
      <c r="H182" s="4"/>
      <c r="I182" s="4"/>
      <c r="J182" s="4"/>
      <c r="K182" s="4"/>
      <c r="L182" s="4"/>
      <c r="M182" s="4"/>
      <c r="N182" s="4"/>
      <c r="O182" s="4"/>
      <c r="P182" s="4"/>
      <c r="Q182" s="4"/>
    </row>
    <row r="183" spans="3:17">
      <c r="C183" s="4"/>
      <c r="D183" s="4"/>
      <c r="E183" s="4"/>
      <c r="F183" s="4"/>
      <c r="G183" s="4"/>
      <c r="H183" s="4"/>
      <c r="I183" s="4"/>
      <c r="J183" s="4"/>
      <c r="K183" s="4"/>
      <c r="L183" s="4"/>
      <c r="M183" s="4"/>
      <c r="N183" s="4"/>
      <c r="O183" s="4"/>
      <c r="P183" s="4"/>
      <c r="Q183" s="4"/>
    </row>
    <row r="184" spans="3:17">
      <c r="C184" s="4"/>
      <c r="D184" s="4"/>
      <c r="E184" s="4"/>
      <c r="F184" s="4"/>
      <c r="G184" s="4"/>
      <c r="H184" s="4"/>
      <c r="I184" s="4"/>
      <c r="J184" s="4"/>
      <c r="K184" s="4"/>
      <c r="L184" s="4"/>
      <c r="M184" s="4"/>
      <c r="N184" s="4"/>
      <c r="O184" s="4"/>
      <c r="P184" s="4"/>
      <c r="Q184" s="4"/>
    </row>
    <row r="185" spans="3:17">
      <c r="C185" s="4"/>
      <c r="D185" s="4"/>
      <c r="E185" s="4"/>
      <c r="F185" s="4"/>
      <c r="G185" s="4"/>
      <c r="H185" s="4"/>
      <c r="I185" s="4"/>
      <c r="J185" s="4"/>
      <c r="K185" s="4"/>
      <c r="L185" s="4"/>
      <c r="M185" s="4"/>
      <c r="N185" s="4"/>
      <c r="O185" s="4"/>
      <c r="P185" s="4"/>
      <c r="Q185" s="4"/>
    </row>
    <row r="186" spans="3:17">
      <c r="C186" s="4"/>
      <c r="D186" s="4"/>
      <c r="E186" s="4"/>
      <c r="F186" s="4"/>
      <c r="G186" s="4"/>
      <c r="H186" s="4"/>
      <c r="I186" s="4"/>
      <c r="J186" s="4"/>
      <c r="K186" s="4"/>
      <c r="L186" s="4"/>
      <c r="M186" s="4"/>
      <c r="N186" s="4"/>
      <c r="O186" s="4"/>
      <c r="P186" s="4"/>
      <c r="Q186" s="4"/>
    </row>
    <row r="187" spans="3:17">
      <c r="C187" s="4"/>
      <c r="D187" s="4"/>
      <c r="E187" s="4"/>
      <c r="F187" s="4"/>
      <c r="G187" s="4"/>
      <c r="H187" s="4"/>
      <c r="I187" s="4"/>
      <c r="J187" s="4"/>
      <c r="K187" s="4"/>
      <c r="L187" s="4"/>
      <c r="M187" s="4"/>
      <c r="N187" s="4"/>
      <c r="O187" s="4"/>
      <c r="P187" s="4"/>
      <c r="Q187" s="4"/>
    </row>
    <row r="188" spans="3:17">
      <c r="C188" s="4"/>
      <c r="D188" s="4"/>
      <c r="E188" s="4"/>
      <c r="F188" s="4"/>
      <c r="G188" s="4"/>
      <c r="H188" s="4"/>
      <c r="I188" s="4"/>
      <c r="J188" s="4"/>
      <c r="K188" s="4"/>
      <c r="L188" s="4"/>
      <c r="M188" s="4"/>
      <c r="N188" s="4"/>
      <c r="O188" s="4"/>
      <c r="P188" s="4"/>
      <c r="Q188" s="4"/>
    </row>
    <row r="189" spans="3:17">
      <c r="C189" s="4"/>
      <c r="D189" s="4"/>
      <c r="E189" s="4"/>
      <c r="F189" s="4"/>
      <c r="G189" s="4"/>
      <c r="H189" s="4"/>
      <c r="I189" s="4"/>
      <c r="J189" s="4"/>
      <c r="K189" s="4"/>
      <c r="L189" s="4"/>
      <c r="M189" s="4"/>
      <c r="N189" s="4"/>
      <c r="O189" s="4"/>
      <c r="P189" s="4"/>
      <c r="Q189" s="4"/>
    </row>
    <row r="190" spans="3:17">
      <c r="C190" s="4"/>
      <c r="D190" s="4"/>
      <c r="E190" s="4"/>
      <c r="F190" s="4"/>
      <c r="G190" s="4"/>
      <c r="H190" s="4"/>
      <c r="I190" s="4"/>
      <c r="J190" s="4"/>
      <c r="K190" s="4"/>
      <c r="L190" s="4"/>
      <c r="M190" s="4"/>
      <c r="N190" s="4"/>
      <c r="O190" s="4"/>
      <c r="P190" s="4"/>
      <c r="Q190" s="4"/>
    </row>
    <row r="191" spans="3:17">
      <c r="C191" s="4"/>
      <c r="D191" s="4"/>
      <c r="E191" s="4"/>
      <c r="F191" s="4"/>
      <c r="G191" s="4"/>
      <c r="H191" s="4"/>
      <c r="I191" s="4"/>
      <c r="J191" s="4"/>
      <c r="K191" s="4"/>
      <c r="L191" s="4"/>
      <c r="M191" s="4"/>
      <c r="N191" s="4"/>
      <c r="O191" s="4"/>
      <c r="P191" s="4"/>
      <c r="Q191" s="4"/>
    </row>
    <row r="192" spans="3:17">
      <c r="C192" s="4"/>
      <c r="D192" s="4"/>
      <c r="E192" s="4"/>
      <c r="F192" s="4"/>
      <c r="G192" s="4"/>
      <c r="H192" s="4"/>
      <c r="I192" s="4"/>
      <c r="J192" s="4"/>
      <c r="K192" s="4"/>
      <c r="L192" s="4"/>
      <c r="M192" s="4"/>
      <c r="N192" s="4"/>
      <c r="O192" s="4"/>
      <c r="P192" s="4"/>
      <c r="Q192" s="4"/>
    </row>
    <row r="193" spans="3:17">
      <c r="C193" s="4"/>
      <c r="D193" s="4"/>
      <c r="E193" s="4"/>
      <c r="F193" s="4"/>
      <c r="G193" s="4"/>
      <c r="H193" s="4"/>
      <c r="I193" s="4"/>
      <c r="J193" s="4"/>
      <c r="K193" s="4"/>
      <c r="L193" s="4"/>
      <c r="M193" s="4"/>
      <c r="N193" s="4"/>
      <c r="O193" s="4"/>
      <c r="P193" s="4"/>
      <c r="Q193" s="4"/>
    </row>
    <row r="194" spans="3:17">
      <c r="C194" s="4"/>
      <c r="D194" s="4"/>
      <c r="E194" s="4"/>
      <c r="F194" s="4"/>
      <c r="G194" s="4"/>
      <c r="H194" s="4"/>
      <c r="I194" s="4"/>
      <c r="J194" s="4"/>
      <c r="K194" s="4"/>
      <c r="L194" s="4"/>
      <c r="M194" s="4"/>
      <c r="N194" s="4"/>
      <c r="O194" s="4"/>
      <c r="P194" s="4"/>
      <c r="Q194" s="4"/>
    </row>
    <row r="195" spans="3:17">
      <c r="C195" s="4"/>
      <c r="D195" s="4"/>
      <c r="E195" s="4"/>
      <c r="F195" s="4"/>
      <c r="G195" s="4"/>
      <c r="H195" s="4"/>
      <c r="I195" s="4"/>
      <c r="J195" s="4"/>
      <c r="K195" s="4"/>
      <c r="L195" s="4"/>
      <c r="M195" s="4"/>
      <c r="N195" s="4"/>
      <c r="O195" s="4"/>
      <c r="P195" s="4"/>
      <c r="Q195" s="4"/>
    </row>
    <row r="196" spans="3:17">
      <c r="C196" s="4"/>
      <c r="D196" s="4"/>
      <c r="E196" s="4"/>
      <c r="F196" s="4"/>
      <c r="G196" s="4"/>
      <c r="H196" s="4"/>
      <c r="I196" s="4"/>
      <c r="J196" s="4"/>
      <c r="K196" s="4"/>
      <c r="L196" s="4"/>
      <c r="M196" s="4"/>
      <c r="N196" s="4"/>
      <c r="O196" s="4"/>
      <c r="P196" s="4"/>
      <c r="Q196" s="4"/>
    </row>
    <row r="197" spans="3:17">
      <c r="C197" s="4"/>
      <c r="D197" s="4"/>
      <c r="E197" s="4"/>
      <c r="F197" s="4"/>
      <c r="G197" s="4"/>
      <c r="H197" s="4"/>
      <c r="I197" s="4"/>
      <c r="J197" s="4"/>
      <c r="K197" s="4"/>
      <c r="L197" s="4"/>
      <c r="M197" s="4"/>
      <c r="N197" s="4"/>
      <c r="O197" s="4"/>
      <c r="P197" s="4"/>
      <c r="Q197" s="4"/>
    </row>
    <row r="198" spans="3:17">
      <c r="C198" s="4"/>
      <c r="D198" s="4"/>
      <c r="E198" s="4"/>
      <c r="F198" s="4"/>
      <c r="G198" s="4"/>
      <c r="H198" s="4"/>
      <c r="I198" s="4"/>
      <c r="J198" s="4"/>
      <c r="K198" s="4"/>
      <c r="L198" s="4"/>
      <c r="M198" s="4"/>
      <c r="N198" s="4"/>
      <c r="O198" s="4"/>
      <c r="P198" s="4"/>
      <c r="Q198" s="4"/>
    </row>
    <row r="199" spans="3:17">
      <c r="C199" s="4"/>
      <c r="D199" s="4"/>
      <c r="E199" s="4"/>
      <c r="F199" s="4"/>
      <c r="G199" s="4"/>
      <c r="H199" s="4"/>
      <c r="I199" s="4"/>
      <c r="J199" s="4"/>
      <c r="K199" s="4"/>
      <c r="L199" s="4"/>
      <c r="M199" s="4"/>
      <c r="N199" s="4"/>
      <c r="O199" s="4"/>
      <c r="P199" s="4"/>
      <c r="Q199" s="4"/>
    </row>
    <row r="200" spans="3:17">
      <c r="C200" s="4"/>
      <c r="D200" s="4"/>
      <c r="E200" s="4"/>
      <c r="F200" s="4"/>
      <c r="G200" s="4"/>
      <c r="H200" s="4"/>
      <c r="I200" s="4"/>
      <c r="J200" s="4"/>
      <c r="K200" s="4"/>
      <c r="L200" s="4"/>
      <c r="M200" s="4"/>
      <c r="N200" s="4"/>
      <c r="O200" s="4"/>
      <c r="P200" s="4"/>
      <c r="Q200" s="4"/>
    </row>
    <row r="201" spans="3:17">
      <c r="C201" s="4"/>
      <c r="D201" s="4"/>
      <c r="E201" s="4"/>
      <c r="F201" s="4"/>
      <c r="G201" s="4"/>
      <c r="H201" s="4"/>
      <c r="I201" s="4"/>
      <c r="J201" s="4"/>
      <c r="K201" s="4"/>
      <c r="L201" s="4"/>
      <c r="M201" s="4"/>
      <c r="N201" s="4"/>
      <c r="O201" s="4"/>
      <c r="P201" s="4"/>
      <c r="Q201" s="4"/>
    </row>
    <row r="202" spans="3:17">
      <c r="C202" s="4"/>
      <c r="D202" s="4"/>
      <c r="E202" s="4"/>
      <c r="F202" s="4"/>
      <c r="G202" s="4"/>
      <c r="H202" s="4"/>
      <c r="I202" s="4"/>
      <c r="J202" s="4"/>
      <c r="K202" s="4"/>
      <c r="L202" s="4"/>
      <c r="M202" s="4"/>
      <c r="N202" s="4"/>
      <c r="O202" s="4"/>
      <c r="P202" s="4"/>
      <c r="Q202" s="4"/>
    </row>
    <row r="203" spans="3:17">
      <c r="C203" s="4"/>
      <c r="D203" s="4"/>
      <c r="E203" s="4"/>
      <c r="F203" s="4"/>
      <c r="G203" s="4"/>
      <c r="H203" s="4"/>
      <c r="I203" s="4"/>
      <c r="J203" s="4"/>
      <c r="K203" s="4"/>
      <c r="L203" s="4"/>
      <c r="M203" s="4"/>
      <c r="N203" s="4"/>
      <c r="O203" s="4"/>
      <c r="P203" s="4"/>
      <c r="Q203" s="4"/>
    </row>
    <row r="204" spans="3:17">
      <c r="C204" s="4"/>
      <c r="D204" s="4"/>
      <c r="E204" s="4"/>
      <c r="F204" s="4"/>
      <c r="G204" s="4"/>
      <c r="H204" s="4"/>
      <c r="I204" s="4"/>
      <c r="J204" s="4"/>
      <c r="K204" s="4"/>
      <c r="L204" s="4"/>
      <c r="M204" s="4"/>
      <c r="N204" s="4"/>
      <c r="O204" s="4"/>
      <c r="P204" s="4"/>
      <c r="Q204" s="4"/>
    </row>
    <row r="205" spans="3:17">
      <c r="C205" s="4"/>
      <c r="D205" s="4"/>
      <c r="E205" s="4"/>
      <c r="F205" s="4"/>
      <c r="G205" s="4"/>
      <c r="H205" s="4"/>
      <c r="I205" s="4"/>
      <c r="J205" s="4"/>
      <c r="K205" s="4"/>
      <c r="L205" s="4"/>
      <c r="M205" s="4"/>
      <c r="N205" s="4"/>
      <c r="O205" s="4"/>
      <c r="P205" s="4"/>
      <c r="Q205" s="4"/>
    </row>
    <row r="206" spans="3:17">
      <c r="C206" s="4"/>
      <c r="D206" s="4"/>
      <c r="E206" s="4"/>
      <c r="F206" s="4"/>
      <c r="G206" s="4"/>
      <c r="H206" s="4"/>
      <c r="I206" s="4"/>
      <c r="J206" s="4"/>
      <c r="K206" s="4"/>
      <c r="L206" s="4"/>
      <c r="M206" s="4"/>
      <c r="N206" s="4"/>
      <c r="O206" s="4"/>
      <c r="P206" s="4"/>
      <c r="Q206" s="4"/>
    </row>
    <row r="207" spans="3:17">
      <c r="C207" s="4"/>
      <c r="D207" s="4"/>
      <c r="E207" s="4"/>
      <c r="F207" s="4"/>
      <c r="G207" s="4"/>
      <c r="H207" s="4"/>
      <c r="I207" s="4"/>
      <c r="J207" s="4"/>
      <c r="K207" s="4"/>
      <c r="L207" s="4"/>
      <c r="M207" s="4"/>
      <c r="N207" s="4"/>
      <c r="O207" s="4"/>
      <c r="P207" s="4"/>
      <c r="Q207" s="4"/>
    </row>
    <row r="208" spans="3:17">
      <c r="C208" s="4"/>
      <c r="D208" s="4"/>
      <c r="E208" s="4"/>
      <c r="F208" s="4"/>
      <c r="G208" s="4"/>
      <c r="H208" s="4"/>
      <c r="I208" s="4"/>
      <c r="J208" s="4"/>
      <c r="K208" s="4"/>
      <c r="L208" s="4"/>
      <c r="M208" s="4"/>
      <c r="N208" s="4"/>
      <c r="O208" s="4"/>
      <c r="P208" s="4"/>
      <c r="Q208" s="4"/>
    </row>
    <row r="209" spans="3:17">
      <c r="C209" s="4"/>
      <c r="D209" s="4"/>
      <c r="E209" s="4"/>
      <c r="F209" s="4"/>
      <c r="G209" s="4"/>
      <c r="H209" s="4"/>
      <c r="I209" s="4"/>
      <c r="J209" s="4"/>
      <c r="K209" s="4"/>
      <c r="L209" s="4"/>
      <c r="M209" s="4"/>
      <c r="N209" s="4"/>
      <c r="O209" s="4"/>
      <c r="P209" s="4"/>
      <c r="Q209" s="4"/>
    </row>
    <row r="210" spans="3:17">
      <c r="C210" s="4"/>
      <c r="D210" s="4"/>
      <c r="E210" s="4"/>
      <c r="F210" s="4"/>
      <c r="G210" s="4"/>
      <c r="H210" s="4"/>
      <c r="I210" s="4"/>
      <c r="J210" s="4"/>
      <c r="K210" s="4"/>
      <c r="L210" s="4"/>
      <c r="M210" s="4"/>
      <c r="N210" s="4"/>
      <c r="O210" s="4"/>
      <c r="P210" s="4"/>
      <c r="Q210" s="4"/>
    </row>
    <row r="211" spans="3:17">
      <c r="C211" s="4"/>
      <c r="D211" s="4"/>
      <c r="E211" s="4"/>
      <c r="F211" s="4"/>
      <c r="G211" s="4"/>
      <c r="H211" s="4"/>
      <c r="I211" s="4"/>
      <c r="J211" s="4"/>
      <c r="K211" s="4"/>
      <c r="L211" s="4"/>
      <c r="M211" s="4"/>
      <c r="N211" s="4"/>
      <c r="O211" s="4"/>
      <c r="P211" s="4"/>
      <c r="Q211" s="4"/>
    </row>
    <row r="212" spans="3:17">
      <c r="C212" s="4"/>
      <c r="D212" s="4"/>
      <c r="E212" s="4"/>
      <c r="F212" s="4"/>
      <c r="G212" s="4"/>
      <c r="H212" s="4"/>
      <c r="I212" s="4"/>
      <c r="J212" s="4"/>
      <c r="K212" s="4"/>
      <c r="L212" s="4"/>
      <c r="M212" s="4"/>
      <c r="N212" s="4"/>
      <c r="O212" s="4"/>
      <c r="P212" s="4"/>
      <c r="Q212" s="4"/>
    </row>
    <row r="213" spans="3:17">
      <c r="C213" s="4"/>
      <c r="D213" s="4"/>
      <c r="E213" s="4"/>
      <c r="F213" s="4"/>
      <c r="G213" s="4"/>
      <c r="H213" s="4"/>
      <c r="I213" s="4"/>
      <c r="J213" s="4"/>
      <c r="K213" s="4"/>
      <c r="L213" s="4"/>
      <c r="M213" s="4"/>
      <c r="N213" s="4"/>
      <c r="O213" s="4"/>
      <c r="P213" s="4"/>
      <c r="Q213" s="4"/>
    </row>
    <row r="214" spans="3:17">
      <c r="C214" s="4"/>
      <c r="D214" s="4"/>
      <c r="E214" s="4"/>
      <c r="F214" s="4"/>
      <c r="G214" s="4"/>
      <c r="H214" s="4"/>
      <c r="I214" s="4"/>
      <c r="J214" s="4"/>
      <c r="K214" s="4"/>
      <c r="L214" s="4"/>
      <c r="M214" s="4"/>
      <c r="N214" s="4"/>
      <c r="O214" s="4"/>
      <c r="P214" s="4"/>
      <c r="Q214" s="4"/>
    </row>
    <row r="215" spans="3:17">
      <c r="C215" s="4"/>
      <c r="D215" s="4"/>
      <c r="E215" s="4"/>
      <c r="F215" s="4"/>
      <c r="G215" s="4"/>
      <c r="H215" s="4"/>
      <c r="I215" s="4"/>
      <c r="J215" s="4"/>
      <c r="K215" s="4"/>
      <c r="L215" s="4"/>
      <c r="M215" s="4"/>
      <c r="N215" s="4"/>
      <c r="O215" s="4"/>
      <c r="P215" s="4"/>
      <c r="Q215" s="4"/>
    </row>
    <row r="216" spans="3:17">
      <c r="C216" s="4"/>
      <c r="D216" s="4"/>
      <c r="E216" s="4"/>
      <c r="F216" s="4"/>
      <c r="G216" s="4"/>
      <c r="H216" s="4"/>
      <c r="I216" s="4"/>
      <c r="J216" s="4"/>
      <c r="K216" s="4"/>
      <c r="L216" s="4"/>
      <c r="M216" s="4"/>
      <c r="N216" s="4"/>
      <c r="O216" s="4"/>
      <c r="P216" s="4"/>
      <c r="Q216" s="4"/>
    </row>
    <row r="217" spans="3:17">
      <c r="C217" s="4"/>
      <c r="D217" s="4"/>
      <c r="E217" s="4"/>
      <c r="F217" s="4"/>
      <c r="G217" s="4"/>
      <c r="H217" s="4"/>
      <c r="I217" s="4"/>
      <c r="J217" s="4"/>
      <c r="K217" s="4"/>
      <c r="L217" s="4"/>
      <c r="M217" s="4"/>
      <c r="N217" s="4"/>
      <c r="O217" s="4"/>
      <c r="P217" s="4"/>
      <c r="Q217" s="4"/>
    </row>
    <row r="218" spans="3:17">
      <c r="C218" s="4"/>
      <c r="D218" s="4"/>
      <c r="E218" s="4"/>
      <c r="F218" s="4"/>
      <c r="G218" s="4"/>
      <c r="H218" s="4"/>
      <c r="I218" s="4"/>
      <c r="J218" s="4"/>
      <c r="K218" s="4"/>
      <c r="L218" s="4"/>
      <c r="M218" s="4"/>
      <c r="N218" s="4"/>
      <c r="O218" s="4"/>
      <c r="P218" s="4"/>
      <c r="Q218" s="4"/>
    </row>
    <row r="219" spans="3:17">
      <c r="C219" s="4"/>
      <c r="D219" s="4"/>
      <c r="E219" s="4"/>
      <c r="F219" s="4"/>
      <c r="G219" s="4"/>
      <c r="H219" s="4"/>
      <c r="I219" s="4"/>
      <c r="J219" s="4"/>
      <c r="K219" s="4"/>
      <c r="L219" s="4"/>
      <c r="M219" s="4"/>
      <c r="N219" s="4"/>
      <c r="O219" s="4"/>
      <c r="P219" s="4"/>
      <c r="Q219" s="4"/>
    </row>
    <row r="220" spans="3:17">
      <c r="C220" s="4"/>
      <c r="D220" s="4"/>
      <c r="E220" s="4"/>
      <c r="F220" s="4"/>
      <c r="G220" s="4"/>
      <c r="H220" s="4"/>
      <c r="I220" s="4"/>
      <c r="J220" s="4"/>
      <c r="K220" s="4"/>
      <c r="L220" s="4"/>
      <c r="M220" s="4"/>
      <c r="N220" s="4"/>
      <c r="O220" s="4"/>
      <c r="P220" s="4"/>
      <c r="Q220" s="4"/>
    </row>
    <row r="221" spans="3:17">
      <c r="C221" s="4"/>
      <c r="D221" s="4"/>
      <c r="E221" s="4"/>
      <c r="F221" s="4"/>
      <c r="G221" s="4"/>
      <c r="H221" s="4"/>
      <c r="I221" s="4"/>
      <c r="J221" s="4"/>
      <c r="K221" s="4"/>
      <c r="L221" s="4"/>
      <c r="M221" s="4"/>
      <c r="N221" s="4"/>
      <c r="O221" s="4"/>
      <c r="P221" s="4"/>
      <c r="Q221" s="4"/>
    </row>
    <row r="222" spans="3:17">
      <c r="C222" s="4"/>
      <c r="D222" s="4"/>
      <c r="E222" s="4"/>
      <c r="F222" s="4"/>
      <c r="G222" s="4"/>
      <c r="H222" s="4"/>
      <c r="I222" s="4"/>
      <c r="J222" s="4"/>
      <c r="K222" s="4"/>
      <c r="L222" s="4"/>
      <c r="M222" s="4"/>
      <c r="N222" s="4"/>
      <c r="O222" s="4"/>
      <c r="P222" s="4"/>
      <c r="Q222" s="4"/>
    </row>
    <row r="223" spans="3:17">
      <c r="C223" s="4"/>
      <c r="D223" s="4"/>
      <c r="E223" s="4"/>
      <c r="F223" s="4"/>
      <c r="G223" s="4"/>
      <c r="H223" s="4"/>
      <c r="I223" s="4"/>
      <c r="J223" s="4"/>
      <c r="K223" s="4"/>
      <c r="L223" s="4"/>
      <c r="M223" s="4"/>
      <c r="N223" s="4"/>
      <c r="O223" s="4"/>
      <c r="P223" s="4"/>
      <c r="Q223" s="4"/>
    </row>
    <row r="224" spans="3:17">
      <c r="C224" s="4"/>
      <c r="D224" s="4"/>
      <c r="E224" s="4"/>
      <c r="F224" s="4"/>
      <c r="G224" s="4"/>
      <c r="H224" s="4"/>
      <c r="I224" s="4"/>
      <c r="J224" s="4"/>
      <c r="K224" s="4"/>
      <c r="L224" s="4"/>
      <c r="M224" s="4"/>
      <c r="N224" s="4"/>
      <c r="O224" s="4"/>
      <c r="P224" s="4"/>
      <c r="Q224" s="4"/>
    </row>
    <row r="225" spans="3:17">
      <c r="C225" s="4"/>
      <c r="D225" s="4"/>
      <c r="E225" s="4"/>
      <c r="F225" s="4"/>
      <c r="G225" s="4"/>
      <c r="H225" s="4"/>
      <c r="I225" s="4"/>
      <c r="J225" s="4"/>
      <c r="K225" s="4"/>
      <c r="L225" s="4"/>
      <c r="M225" s="4"/>
      <c r="N225" s="4"/>
      <c r="O225" s="4"/>
      <c r="P225" s="4"/>
      <c r="Q225" s="4"/>
    </row>
    <row r="226" spans="3:17">
      <c r="C226" s="4"/>
      <c r="D226" s="4"/>
      <c r="E226" s="4"/>
      <c r="F226" s="4"/>
      <c r="G226" s="4"/>
      <c r="H226" s="4"/>
      <c r="I226" s="4"/>
      <c r="J226" s="4"/>
      <c r="K226" s="4"/>
      <c r="L226" s="4"/>
      <c r="M226" s="4"/>
      <c r="N226" s="4"/>
      <c r="O226" s="4"/>
      <c r="P226" s="4"/>
      <c r="Q226" s="4"/>
    </row>
    <row r="227" spans="3:17">
      <c r="C227" s="4"/>
      <c r="D227" s="4"/>
      <c r="E227" s="4"/>
      <c r="F227" s="4"/>
      <c r="G227" s="4"/>
      <c r="H227" s="4"/>
      <c r="I227" s="4"/>
      <c r="J227" s="4"/>
      <c r="K227" s="4"/>
      <c r="L227" s="4"/>
      <c r="M227" s="4"/>
      <c r="N227" s="4"/>
      <c r="O227" s="4"/>
      <c r="P227" s="4"/>
      <c r="Q227" s="4"/>
    </row>
    <row r="228" spans="3:17">
      <c r="C228" s="4"/>
      <c r="D228" s="4"/>
      <c r="E228" s="4"/>
      <c r="F228" s="4"/>
      <c r="G228" s="4"/>
      <c r="H228" s="4"/>
      <c r="I228" s="4"/>
      <c r="J228" s="4"/>
      <c r="K228" s="4"/>
      <c r="L228" s="4"/>
      <c r="M228" s="4"/>
      <c r="N228" s="4"/>
      <c r="O228" s="4"/>
      <c r="P228" s="4"/>
      <c r="Q228" s="4"/>
    </row>
    <row r="229" spans="3:17">
      <c r="C229" s="4"/>
      <c r="D229" s="4"/>
      <c r="E229" s="4"/>
      <c r="F229" s="4"/>
      <c r="G229" s="4"/>
      <c r="H229" s="4"/>
      <c r="I229" s="4"/>
      <c r="J229" s="4"/>
      <c r="K229" s="4"/>
      <c r="L229" s="4"/>
      <c r="M229" s="4"/>
      <c r="N229" s="4"/>
      <c r="O229" s="4"/>
      <c r="P229" s="4"/>
      <c r="Q229" s="4"/>
    </row>
    <row r="230" spans="3:17">
      <c r="C230" s="4"/>
      <c r="D230" s="4"/>
      <c r="E230" s="4"/>
      <c r="F230" s="4"/>
      <c r="G230" s="4"/>
      <c r="H230" s="4"/>
      <c r="I230" s="4"/>
      <c r="J230" s="4"/>
      <c r="K230" s="4"/>
      <c r="L230" s="4"/>
      <c r="M230" s="4"/>
      <c r="N230" s="4"/>
      <c r="O230" s="4"/>
      <c r="P230" s="4"/>
      <c r="Q230" s="4"/>
    </row>
    <row r="231" spans="3:17">
      <c r="C231" s="4"/>
      <c r="D231" s="4"/>
      <c r="E231" s="4"/>
      <c r="F231" s="4"/>
      <c r="G231" s="4"/>
      <c r="H231" s="4"/>
      <c r="I231" s="4"/>
      <c r="J231" s="4"/>
      <c r="K231" s="4"/>
      <c r="L231" s="4"/>
      <c r="M231" s="4"/>
      <c r="N231" s="4"/>
      <c r="O231" s="4"/>
      <c r="P231" s="4"/>
      <c r="Q231" s="4"/>
    </row>
    <row r="232" spans="3:17">
      <c r="C232" s="4"/>
      <c r="D232" s="4"/>
      <c r="E232" s="4"/>
      <c r="F232" s="4"/>
      <c r="G232" s="4"/>
      <c r="H232" s="4"/>
      <c r="I232" s="4"/>
      <c r="J232" s="4"/>
      <c r="K232" s="4"/>
      <c r="L232" s="4"/>
      <c r="M232" s="4"/>
      <c r="N232" s="4"/>
      <c r="O232" s="4"/>
      <c r="P232" s="4"/>
      <c r="Q232" s="4"/>
    </row>
    <row r="233" spans="3:17">
      <c r="C233" s="4"/>
      <c r="D233" s="4"/>
      <c r="E233" s="4"/>
      <c r="F233" s="4"/>
      <c r="G233" s="4"/>
      <c r="H233" s="4"/>
      <c r="I233" s="4"/>
      <c r="J233" s="4"/>
      <c r="K233" s="4"/>
      <c r="L233" s="4"/>
      <c r="M233" s="4"/>
      <c r="N233" s="4"/>
      <c r="O233" s="4"/>
      <c r="P233" s="4"/>
      <c r="Q233" s="4"/>
    </row>
    <row r="234" spans="3:17">
      <c r="C234" s="4"/>
      <c r="D234" s="4"/>
      <c r="E234" s="4"/>
      <c r="F234" s="4"/>
      <c r="G234" s="4"/>
      <c r="H234" s="4"/>
      <c r="I234" s="4"/>
      <c r="J234" s="4"/>
      <c r="K234" s="4"/>
      <c r="L234" s="4"/>
      <c r="M234" s="4"/>
      <c r="N234" s="4"/>
      <c r="O234" s="4"/>
      <c r="P234" s="4"/>
      <c r="Q234" s="4"/>
    </row>
    <row r="235" spans="3:17">
      <c r="C235" s="4"/>
      <c r="D235" s="4"/>
      <c r="E235" s="4"/>
      <c r="F235" s="4"/>
      <c r="G235" s="4"/>
      <c r="H235" s="4"/>
      <c r="I235" s="4"/>
      <c r="J235" s="4"/>
      <c r="K235" s="4"/>
      <c r="L235" s="4"/>
      <c r="M235" s="4"/>
      <c r="N235" s="4"/>
      <c r="O235" s="4"/>
      <c r="P235" s="4"/>
      <c r="Q235" s="4"/>
    </row>
    <row r="236" spans="3:17">
      <c r="C236" s="4"/>
      <c r="D236" s="4"/>
      <c r="E236" s="4"/>
      <c r="F236" s="4"/>
      <c r="G236" s="4"/>
      <c r="H236" s="4"/>
      <c r="I236" s="4"/>
      <c r="J236" s="4"/>
      <c r="K236" s="4"/>
      <c r="L236" s="4"/>
      <c r="M236" s="4"/>
      <c r="N236" s="4"/>
      <c r="O236" s="4"/>
      <c r="P236" s="4"/>
      <c r="Q236" s="4"/>
    </row>
    <row r="237" spans="3:17">
      <c r="C237" s="4"/>
      <c r="D237" s="4"/>
      <c r="E237" s="4"/>
      <c r="F237" s="4"/>
      <c r="G237" s="4"/>
      <c r="H237" s="4"/>
      <c r="I237" s="4"/>
      <c r="J237" s="4"/>
      <c r="K237" s="4"/>
      <c r="L237" s="4"/>
      <c r="M237" s="4"/>
      <c r="N237" s="4"/>
      <c r="O237" s="4"/>
      <c r="P237" s="4"/>
      <c r="Q237" s="4"/>
    </row>
    <row r="238" spans="3:17">
      <c r="C238" s="4"/>
      <c r="D238" s="4"/>
      <c r="E238" s="4"/>
      <c r="F238" s="4"/>
      <c r="G238" s="4"/>
      <c r="H238" s="4"/>
      <c r="I238" s="4"/>
      <c r="J238" s="4"/>
      <c r="K238" s="4"/>
      <c r="L238" s="4"/>
      <c r="M238" s="4"/>
      <c r="N238" s="4"/>
      <c r="O238" s="4"/>
      <c r="P238" s="4"/>
      <c r="Q238" s="4"/>
    </row>
    <row r="239" spans="3:17">
      <c r="C239" s="4"/>
      <c r="D239" s="4"/>
      <c r="E239" s="4"/>
      <c r="F239" s="4"/>
      <c r="G239" s="4"/>
      <c r="H239" s="4"/>
      <c r="I239" s="4"/>
      <c r="J239" s="4"/>
      <c r="K239" s="4"/>
      <c r="L239" s="4"/>
      <c r="M239" s="4"/>
      <c r="N239" s="4"/>
      <c r="O239" s="4"/>
      <c r="P239" s="4"/>
      <c r="Q239" s="4"/>
    </row>
    <row r="240" spans="3:17">
      <c r="C240" s="4"/>
      <c r="D240" s="4"/>
      <c r="E240" s="4"/>
      <c r="F240" s="4"/>
      <c r="G240" s="4"/>
      <c r="H240" s="4"/>
      <c r="I240" s="4"/>
      <c r="J240" s="4"/>
      <c r="K240" s="4"/>
      <c r="L240" s="4"/>
      <c r="M240" s="4"/>
      <c r="N240" s="4"/>
      <c r="O240" s="4"/>
      <c r="P240" s="4"/>
      <c r="Q240" s="4"/>
    </row>
    <row r="241" spans="3:17">
      <c r="C241" s="4"/>
      <c r="D241" s="4"/>
      <c r="E241" s="4"/>
      <c r="F241" s="4"/>
      <c r="G241" s="4"/>
      <c r="H241" s="4"/>
      <c r="I241" s="4"/>
      <c r="J241" s="4"/>
      <c r="K241" s="4"/>
      <c r="L241" s="4"/>
      <c r="M241" s="4"/>
      <c r="N241" s="4"/>
      <c r="O241" s="4"/>
      <c r="P241" s="4"/>
      <c r="Q241" s="4"/>
    </row>
    <row r="242" spans="3:17">
      <c r="C242" s="4"/>
      <c r="D242" s="4"/>
      <c r="E242" s="4"/>
      <c r="F242" s="4"/>
      <c r="G242" s="4"/>
      <c r="H242" s="4"/>
      <c r="I242" s="4"/>
      <c r="J242" s="4"/>
      <c r="K242" s="4"/>
      <c r="L242" s="4"/>
      <c r="M242" s="4"/>
      <c r="N242" s="4"/>
      <c r="O242" s="4"/>
      <c r="P242" s="4"/>
      <c r="Q242" s="4"/>
    </row>
    <row r="243" spans="3:17">
      <c r="C243" s="4"/>
      <c r="D243" s="4"/>
      <c r="E243" s="4"/>
      <c r="F243" s="4"/>
      <c r="G243" s="4"/>
      <c r="H243" s="4"/>
      <c r="I243" s="4"/>
      <c r="J243" s="4"/>
      <c r="K243" s="4"/>
      <c r="L243" s="4"/>
      <c r="M243" s="4"/>
      <c r="N243" s="4"/>
      <c r="O243" s="4"/>
      <c r="P243" s="4"/>
      <c r="Q243" s="4"/>
    </row>
    <row r="244" spans="3:17">
      <c r="C244" s="4"/>
      <c r="D244" s="4"/>
      <c r="E244" s="4"/>
      <c r="F244" s="4"/>
      <c r="G244" s="4"/>
      <c r="H244" s="4"/>
      <c r="I244" s="4"/>
      <c r="J244" s="4"/>
      <c r="K244" s="4"/>
      <c r="L244" s="4"/>
      <c r="M244" s="4"/>
      <c r="N244" s="4"/>
      <c r="O244" s="4"/>
      <c r="P244" s="4"/>
      <c r="Q244" s="4"/>
    </row>
    <row r="245" spans="3:17">
      <c r="C245" s="4"/>
      <c r="D245" s="4"/>
      <c r="E245" s="4"/>
      <c r="F245" s="4"/>
      <c r="G245" s="4"/>
      <c r="H245" s="4"/>
      <c r="I245" s="4"/>
      <c r="J245" s="4"/>
      <c r="K245" s="4"/>
      <c r="L245" s="4"/>
      <c r="M245" s="4"/>
      <c r="N245" s="4"/>
      <c r="O245" s="4"/>
      <c r="P245" s="4"/>
      <c r="Q245" s="4"/>
    </row>
    <row r="246" spans="3:17">
      <c r="C246" s="4"/>
      <c r="D246" s="4"/>
      <c r="E246" s="4"/>
      <c r="F246" s="4"/>
      <c r="G246" s="4"/>
      <c r="H246" s="4"/>
      <c r="I246" s="4"/>
      <c r="J246" s="4"/>
      <c r="K246" s="4"/>
      <c r="L246" s="4"/>
      <c r="M246" s="4"/>
      <c r="N246" s="4"/>
      <c r="O246" s="4"/>
      <c r="P246" s="4"/>
      <c r="Q246" s="4"/>
    </row>
    <row r="247" spans="3:17">
      <c r="C247" s="4"/>
      <c r="D247" s="4"/>
      <c r="E247" s="4"/>
      <c r="F247" s="4"/>
      <c r="G247" s="4"/>
      <c r="H247" s="4"/>
      <c r="I247" s="4"/>
      <c r="J247" s="4"/>
      <c r="K247" s="4"/>
      <c r="L247" s="4"/>
      <c r="M247" s="4"/>
      <c r="N247" s="4"/>
      <c r="O247" s="4"/>
      <c r="P247" s="4"/>
      <c r="Q247" s="4"/>
    </row>
    <row r="248" spans="3:17">
      <c r="C248" s="4"/>
      <c r="D248" s="4"/>
      <c r="E248" s="4"/>
      <c r="F248" s="4"/>
      <c r="G248" s="4"/>
      <c r="H248" s="4"/>
      <c r="I248" s="4"/>
      <c r="J248" s="4"/>
      <c r="K248" s="4"/>
      <c r="L248" s="4"/>
      <c r="M248" s="4"/>
      <c r="N248" s="4"/>
      <c r="O248" s="4"/>
      <c r="P248" s="4"/>
      <c r="Q248" s="4"/>
    </row>
    <row r="249" spans="3:17">
      <c r="C249" s="4"/>
      <c r="D249" s="4"/>
      <c r="E249" s="4"/>
      <c r="F249" s="4"/>
      <c r="G249" s="4"/>
      <c r="H249" s="4"/>
      <c r="I249" s="4"/>
      <c r="J249" s="4"/>
      <c r="K249" s="4"/>
      <c r="L249" s="4"/>
      <c r="M249" s="4"/>
      <c r="N249" s="4"/>
      <c r="O249" s="4"/>
      <c r="P249" s="4"/>
      <c r="Q249" s="4"/>
    </row>
    <row r="250" spans="3:17">
      <c r="C250" s="4"/>
      <c r="D250" s="4"/>
      <c r="E250" s="4"/>
      <c r="F250" s="4"/>
      <c r="G250" s="4"/>
      <c r="H250" s="4"/>
      <c r="I250" s="4"/>
      <c r="J250" s="4"/>
      <c r="K250" s="4"/>
      <c r="L250" s="4"/>
      <c r="M250" s="4"/>
      <c r="N250" s="4"/>
      <c r="O250" s="4"/>
      <c r="P250" s="4"/>
      <c r="Q250" s="4"/>
    </row>
    <row r="251" spans="3:17">
      <c r="C251" s="4"/>
      <c r="D251" s="4"/>
      <c r="E251" s="4"/>
      <c r="F251" s="4"/>
      <c r="G251" s="4"/>
      <c r="H251" s="4"/>
      <c r="I251" s="4"/>
      <c r="J251" s="4"/>
      <c r="K251" s="4"/>
      <c r="L251" s="4"/>
      <c r="M251" s="4"/>
      <c r="N251" s="4"/>
      <c r="O251" s="4"/>
      <c r="P251" s="4"/>
      <c r="Q251" s="4"/>
    </row>
    <row r="252" spans="3:17">
      <c r="C252" s="4"/>
      <c r="D252" s="4"/>
      <c r="E252" s="4"/>
      <c r="F252" s="4"/>
      <c r="G252" s="4"/>
      <c r="H252" s="4"/>
      <c r="I252" s="4"/>
      <c r="J252" s="4"/>
      <c r="K252" s="4"/>
      <c r="L252" s="4"/>
      <c r="M252" s="4"/>
      <c r="N252" s="4"/>
      <c r="O252" s="4"/>
      <c r="P252" s="4"/>
      <c r="Q252" s="4"/>
    </row>
    <row r="253" spans="3:17">
      <c r="C253" s="4"/>
      <c r="D253" s="4"/>
      <c r="E253" s="4"/>
      <c r="F253" s="4"/>
      <c r="G253" s="4"/>
      <c r="H253" s="4"/>
      <c r="I253" s="4"/>
      <c r="J253" s="4"/>
      <c r="K253" s="4"/>
      <c r="L253" s="4"/>
      <c r="M253" s="4"/>
      <c r="N253" s="4"/>
      <c r="O253" s="4"/>
      <c r="P253" s="4"/>
      <c r="Q253" s="4"/>
    </row>
    <row r="254" spans="3:17">
      <c r="C254" s="4"/>
      <c r="D254" s="4"/>
      <c r="E254" s="4"/>
      <c r="F254" s="4"/>
      <c r="G254" s="4"/>
      <c r="H254" s="4"/>
      <c r="I254" s="4"/>
      <c r="J254" s="4"/>
      <c r="K254" s="4"/>
      <c r="L254" s="4"/>
      <c r="M254" s="4"/>
      <c r="N254" s="4"/>
      <c r="O254" s="4"/>
      <c r="P254" s="4"/>
      <c r="Q254" s="4"/>
    </row>
    <row r="255" spans="3:17">
      <c r="C255" s="4"/>
      <c r="D255" s="4"/>
      <c r="E255" s="4"/>
      <c r="F255" s="4"/>
      <c r="G255" s="4"/>
      <c r="H255" s="4"/>
      <c r="I255" s="4"/>
      <c r="J255" s="4"/>
      <c r="K255" s="4"/>
      <c r="L255" s="4"/>
      <c r="M255" s="4"/>
      <c r="N255" s="4"/>
      <c r="O255" s="4"/>
      <c r="P255" s="4"/>
      <c r="Q255" s="4"/>
    </row>
    <row r="256" spans="3:17">
      <c r="C256" s="4"/>
      <c r="D256" s="4"/>
      <c r="E256" s="4"/>
      <c r="F256" s="4"/>
      <c r="G256" s="4"/>
      <c r="H256" s="4"/>
      <c r="I256" s="4"/>
      <c r="J256" s="4"/>
      <c r="K256" s="4"/>
      <c r="L256" s="4"/>
      <c r="M256" s="4"/>
      <c r="N256" s="4"/>
      <c r="O256" s="4"/>
      <c r="P256" s="4"/>
      <c r="Q256" s="4"/>
    </row>
    <row r="257" spans="3:17">
      <c r="C257" s="4"/>
      <c r="D257" s="4"/>
      <c r="E257" s="4"/>
      <c r="F257" s="4"/>
      <c r="G257" s="4"/>
      <c r="H257" s="4"/>
      <c r="I257" s="4"/>
      <c r="J257" s="4"/>
      <c r="K257" s="4"/>
      <c r="L257" s="4"/>
      <c r="M257" s="4"/>
      <c r="N257" s="4"/>
      <c r="O257" s="4"/>
      <c r="P257" s="4"/>
      <c r="Q257" s="4"/>
    </row>
    <row r="258" spans="3:17">
      <c r="C258" s="4"/>
      <c r="D258" s="4"/>
      <c r="E258" s="4"/>
      <c r="F258" s="4"/>
      <c r="G258" s="4"/>
      <c r="H258" s="4"/>
      <c r="I258" s="4"/>
      <c r="J258" s="4"/>
      <c r="K258" s="4"/>
      <c r="L258" s="4"/>
      <c r="M258" s="4"/>
      <c r="N258" s="4"/>
      <c r="O258" s="4"/>
      <c r="P258" s="4"/>
      <c r="Q258" s="4"/>
    </row>
    <row r="259" spans="3:17">
      <c r="C259" s="4"/>
      <c r="D259" s="4"/>
      <c r="E259" s="4"/>
      <c r="F259" s="4"/>
      <c r="G259" s="4"/>
      <c r="H259" s="4"/>
      <c r="I259" s="4"/>
      <c r="J259" s="4"/>
      <c r="K259" s="4"/>
      <c r="L259" s="4"/>
      <c r="M259" s="4"/>
      <c r="N259" s="4"/>
      <c r="O259" s="4"/>
      <c r="P259" s="4"/>
      <c r="Q259" s="4"/>
    </row>
    <row r="260" spans="3:17">
      <c r="C260" s="4"/>
      <c r="D260" s="4"/>
      <c r="E260" s="4"/>
      <c r="F260" s="4"/>
      <c r="G260" s="4"/>
      <c r="H260" s="4"/>
      <c r="I260" s="4"/>
      <c r="J260" s="4"/>
      <c r="K260" s="4"/>
      <c r="L260" s="4"/>
      <c r="M260" s="4"/>
      <c r="N260" s="4"/>
      <c r="O260" s="4"/>
      <c r="P260" s="4"/>
      <c r="Q260" s="4"/>
    </row>
    <row r="261" spans="3:17">
      <c r="C261" s="4"/>
      <c r="D261" s="4"/>
      <c r="E261" s="4"/>
      <c r="F261" s="4"/>
      <c r="G261" s="4"/>
      <c r="H261" s="4"/>
      <c r="I261" s="4"/>
      <c r="J261" s="4"/>
      <c r="K261" s="4"/>
      <c r="L261" s="4"/>
      <c r="M261" s="4"/>
      <c r="N261" s="4"/>
      <c r="O261" s="4"/>
      <c r="P261" s="4"/>
      <c r="Q261" s="4"/>
    </row>
    <row r="262" spans="3:17">
      <c r="C262" s="4"/>
      <c r="D262" s="4"/>
      <c r="E262" s="4"/>
      <c r="F262" s="4"/>
      <c r="G262" s="4"/>
      <c r="H262" s="4"/>
      <c r="I262" s="4"/>
      <c r="J262" s="4"/>
      <c r="K262" s="4"/>
      <c r="L262" s="4"/>
      <c r="M262" s="4"/>
      <c r="N262" s="4"/>
      <c r="O262" s="4"/>
      <c r="P262" s="4"/>
      <c r="Q262" s="4"/>
    </row>
    <row r="263" spans="3:17">
      <c r="C263" s="4"/>
      <c r="D263" s="4"/>
      <c r="E263" s="4"/>
      <c r="F263" s="4"/>
      <c r="G263" s="4"/>
      <c r="H263" s="4"/>
      <c r="I263" s="4"/>
      <c r="J263" s="4"/>
      <c r="K263" s="4"/>
      <c r="L263" s="4"/>
      <c r="M263" s="4"/>
      <c r="N263" s="4"/>
      <c r="O263" s="4"/>
      <c r="P263" s="4"/>
      <c r="Q263" s="4"/>
    </row>
    <row r="264" spans="3:17">
      <c r="C264" s="4"/>
      <c r="D264" s="4"/>
      <c r="E264" s="4"/>
      <c r="F264" s="4"/>
      <c r="G264" s="4"/>
      <c r="H264" s="4"/>
      <c r="I264" s="4"/>
      <c r="J264" s="4"/>
      <c r="K264" s="4"/>
      <c r="L264" s="4"/>
      <c r="M264" s="4"/>
      <c r="N264" s="4"/>
      <c r="O264" s="4"/>
      <c r="P264" s="4"/>
      <c r="Q264" s="4"/>
    </row>
    <row r="265" spans="3:17">
      <c r="C265" s="4"/>
      <c r="D265" s="4"/>
      <c r="E265" s="4"/>
      <c r="F265" s="4"/>
      <c r="G265" s="4"/>
      <c r="H265" s="4"/>
      <c r="I265" s="4"/>
      <c r="J265" s="4"/>
      <c r="K265" s="4"/>
      <c r="L265" s="4"/>
      <c r="M265" s="4"/>
      <c r="N265" s="4"/>
      <c r="O265" s="4"/>
      <c r="P265" s="4"/>
      <c r="Q265" s="4"/>
    </row>
    <row r="266" spans="3:17">
      <c r="C266" s="4"/>
      <c r="D266" s="4"/>
      <c r="E266" s="4"/>
      <c r="F266" s="4"/>
      <c r="G266" s="4"/>
      <c r="H266" s="4"/>
      <c r="I266" s="4"/>
      <c r="J266" s="4"/>
      <c r="K266" s="4"/>
      <c r="L266" s="4"/>
      <c r="M266" s="4"/>
      <c r="N266" s="4"/>
      <c r="O266" s="4"/>
      <c r="P266" s="4"/>
      <c r="Q266" s="4"/>
    </row>
    <row r="267" spans="3:17">
      <c r="C267" s="4"/>
      <c r="D267" s="4"/>
      <c r="E267" s="4"/>
      <c r="F267" s="4"/>
      <c r="G267" s="4"/>
      <c r="H267" s="4"/>
      <c r="I267" s="4"/>
      <c r="J267" s="4"/>
      <c r="K267" s="4"/>
      <c r="L267" s="4"/>
      <c r="M267" s="4"/>
      <c r="N267" s="4"/>
      <c r="O267" s="4"/>
      <c r="P267" s="4"/>
      <c r="Q267" s="4"/>
    </row>
    <row r="268" spans="3:17">
      <c r="C268" s="4"/>
      <c r="D268" s="4"/>
      <c r="E268" s="4"/>
      <c r="F268" s="4"/>
      <c r="G268" s="4"/>
      <c r="H268" s="4"/>
      <c r="I268" s="4"/>
      <c r="J268" s="4"/>
      <c r="K268" s="4"/>
      <c r="L268" s="4"/>
      <c r="M268" s="4"/>
      <c r="N268" s="4"/>
      <c r="O268" s="4"/>
      <c r="P268" s="4"/>
      <c r="Q268" s="4"/>
    </row>
    <row r="269" spans="3:17">
      <c r="C269" s="4"/>
      <c r="D269" s="4"/>
      <c r="E269" s="4"/>
      <c r="F269" s="4"/>
      <c r="G269" s="4"/>
      <c r="H269" s="4"/>
      <c r="I269" s="4"/>
      <c r="J269" s="4"/>
      <c r="K269" s="4"/>
      <c r="L269" s="4"/>
      <c r="M269" s="4"/>
      <c r="N269" s="4"/>
      <c r="O269" s="4"/>
      <c r="P269" s="4"/>
      <c r="Q269" s="4"/>
    </row>
    <row r="270" spans="3:17">
      <c r="C270" s="4"/>
      <c r="D270" s="4"/>
      <c r="E270" s="4"/>
      <c r="F270" s="4"/>
      <c r="G270" s="4"/>
      <c r="H270" s="4"/>
      <c r="I270" s="4"/>
      <c r="J270" s="4"/>
      <c r="K270" s="4"/>
      <c r="L270" s="4"/>
      <c r="M270" s="4"/>
      <c r="N270" s="4"/>
      <c r="O270" s="4"/>
      <c r="P270" s="4"/>
      <c r="Q270" s="4"/>
    </row>
    <row r="271" spans="3:17">
      <c r="C271" s="4"/>
      <c r="D271" s="4"/>
      <c r="E271" s="4"/>
      <c r="F271" s="4"/>
      <c r="G271" s="4"/>
      <c r="H271" s="4"/>
      <c r="I271" s="4"/>
      <c r="J271" s="4"/>
      <c r="K271" s="4"/>
      <c r="L271" s="4"/>
      <c r="M271" s="4"/>
      <c r="N271" s="4"/>
      <c r="O271" s="4"/>
      <c r="P271" s="4"/>
      <c r="Q271" s="4"/>
    </row>
    <row r="272" spans="3:17">
      <c r="C272" s="4"/>
      <c r="D272" s="4"/>
      <c r="E272" s="4"/>
      <c r="F272" s="4"/>
      <c r="G272" s="4"/>
      <c r="H272" s="4"/>
      <c r="I272" s="4"/>
      <c r="J272" s="4"/>
      <c r="K272" s="4"/>
      <c r="L272" s="4"/>
      <c r="M272" s="4"/>
      <c r="N272" s="4"/>
      <c r="O272" s="4"/>
      <c r="P272" s="4"/>
      <c r="Q272" s="4"/>
    </row>
    <row r="273" spans="3:17">
      <c r="C273" s="4"/>
      <c r="D273" s="4"/>
      <c r="E273" s="4"/>
      <c r="F273" s="4"/>
      <c r="G273" s="4"/>
      <c r="H273" s="4"/>
      <c r="I273" s="4"/>
      <c r="J273" s="4"/>
      <c r="K273" s="4"/>
      <c r="L273" s="4"/>
      <c r="M273" s="4"/>
      <c r="N273" s="4"/>
      <c r="O273" s="4"/>
      <c r="P273" s="4"/>
      <c r="Q273" s="4"/>
    </row>
    <row r="274" spans="3:17">
      <c r="C274" s="4"/>
      <c r="D274" s="4"/>
      <c r="E274" s="4"/>
      <c r="F274" s="4"/>
      <c r="G274" s="4"/>
      <c r="H274" s="4"/>
      <c r="I274" s="4"/>
      <c r="J274" s="4"/>
      <c r="K274" s="4"/>
      <c r="L274" s="4"/>
      <c r="M274" s="4"/>
      <c r="N274" s="4"/>
      <c r="O274" s="4"/>
      <c r="P274" s="4"/>
      <c r="Q274" s="4"/>
    </row>
    <row r="275" spans="3:17">
      <c r="C275" s="4"/>
      <c r="D275" s="4"/>
      <c r="E275" s="4"/>
      <c r="F275" s="4"/>
      <c r="G275" s="4"/>
      <c r="H275" s="4"/>
      <c r="I275" s="4"/>
      <c r="J275" s="4"/>
      <c r="K275" s="4"/>
      <c r="L275" s="4"/>
      <c r="M275" s="4"/>
      <c r="N275" s="4"/>
      <c r="O275" s="4"/>
      <c r="P275" s="4"/>
      <c r="Q275" s="4"/>
    </row>
    <row r="276" spans="3:17">
      <c r="C276" s="4"/>
      <c r="D276" s="4"/>
      <c r="E276" s="4"/>
      <c r="F276" s="4"/>
      <c r="G276" s="4"/>
      <c r="H276" s="4"/>
      <c r="I276" s="4"/>
      <c r="J276" s="4"/>
      <c r="K276" s="4"/>
      <c r="L276" s="4"/>
      <c r="M276" s="4"/>
      <c r="N276" s="4"/>
      <c r="O276" s="4"/>
      <c r="P276" s="4"/>
      <c r="Q276" s="4"/>
    </row>
    <row r="277" spans="3:17">
      <c r="C277" s="4"/>
      <c r="D277" s="4"/>
      <c r="E277" s="4"/>
      <c r="F277" s="4"/>
      <c r="G277" s="4"/>
      <c r="H277" s="4"/>
      <c r="I277" s="4"/>
      <c r="J277" s="4"/>
      <c r="K277" s="4"/>
      <c r="L277" s="4"/>
      <c r="M277" s="4"/>
      <c r="N277" s="4"/>
      <c r="O277" s="4"/>
      <c r="P277" s="4"/>
      <c r="Q277" s="4"/>
    </row>
    <row r="278" spans="3:17">
      <c r="C278" s="4"/>
      <c r="D278" s="4"/>
      <c r="E278" s="4"/>
      <c r="F278" s="4"/>
      <c r="G278" s="4"/>
      <c r="H278" s="4"/>
      <c r="I278" s="4"/>
      <c r="J278" s="4"/>
      <c r="K278" s="4"/>
      <c r="L278" s="4"/>
      <c r="M278" s="4"/>
      <c r="N278" s="4"/>
      <c r="O278" s="4"/>
      <c r="P278" s="4"/>
      <c r="Q278" s="4"/>
    </row>
    <row r="279" spans="3:17">
      <c r="C279" s="4"/>
      <c r="D279" s="4"/>
      <c r="E279" s="4"/>
      <c r="F279" s="4"/>
      <c r="G279" s="4"/>
      <c r="H279" s="4"/>
      <c r="I279" s="4"/>
      <c r="J279" s="4"/>
      <c r="K279" s="4"/>
      <c r="L279" s="4"/>
      <c r="M279" s="4"/>
      <c r="N279" s="4"/>
      <c r="O279" s="4"/>
      <c r="P279" s="4"/>
      <c r="Q279" s="4"/>
    </row>
    <row r="280" spans="3:17">
      <c r="C280" s="4"/>
      <c r="D280" s="4"/>
      <c r="E280" s="4"/>
      <c r="F280" s="4"/>
      <c r="G280" s="4"/>
      <c r="H280" s="4"/>
      <c r="I280" s="4"/>
      <c r="J280" s="4"/>
      <c r="K280" s="4"/>
      <c r="L280" s="4"/>
      <c r="M280" s="4"/>
      <c r="N280" s="4"/>
      <c r="O280" s="4"/>
      <c r="P280" s="4"/>
      <c r="Q280" s="4"/>
    </row>
    <row r="281" spans="3:17">
      <c r="C281" s="4"/>
      <c r="D281" s="4"/>
      <c r="E281" s="4"/>
      <c r="F281" s="4"/>
      <c r="G281" s="4"/>
      <c r="H281" s="4"/>
      <c r="I281" s="4"/>
      <c r="J281" s="4"/>
      <c r="K281" s="4"/>
      <c r="L281" s="4"/>
      <c r="M281" s="4"/>
      <c r="N281" s="4"/>
      <c r="O281" s="4"/>
      <c r="P281" s="4"/>
      <c r="Q281" s="4"/>
    </row>
    <row r="282" spans="3:17">
      <c r="C282" s="4"/>
      <c r="D282" s="4"/>
      <c r="E282" s="4"/>
      <c r="F282" s="4"/>
      <c r="G282" s="4"/>
      <c r="H282" s="4"/>
      <c r="I282" s="4"/>
      <c r="J282" s="4"/>
      <c r="K282" s="4"/>
      <c r="L282" s="4"/>
      <c r="M282" s="4"/>
      <c r="N282" s="4"/>
      <c r="O282" s="4"/>
      <c r="P282" s="4"/>
      <c r="Q282" s="4"/>
    </row>
    <row r="283" spans="3:17">
      <c r="C283" s="4"/>
      <c r="D283" s="4"/>
      <c r="E283" s="4"/>
      <c r="F283" s="4"/>
      <c r="G283" s="4"/>
      <c r="H283" s="4"/>
      <c r="I283" s="4"/>
      <c r="J283" s="4"/>
      <c r="K283" s="4"/>
      <c r="L283" s="4"/>
      <c r="M283" s="4"/>
      <c r="N283" s="4"/>
      <c r="O283" s="4"/>
      <c r="P283" s="4"/>
      <c r="Q283" s="4"/>
    </row>
    <row r="284" spans="3:17">
      <c r="C284" s="4"/>
      <c r="D284" s="4"/>
      <c r="E284" s="4"/>
      <c r="F284" s="4"/>
      <c r="G284" s="4"/>
      <c r="H284" s="4"/>
      <c r="I284" s="4"/>
      <c r="J284" s="4"/>
      <c r="K284" s="4"/>
      <c r="L284" s="4"/>
      <c r="M284" s="4"/>
      <c r="N284" s="4"/>
      <c r="O284" s="4"/>
      <c r="P284" s="4"/>
      <c r="Q284" s="4"/>
    </row>
    <row r="285" spans="3:17">
      <c r="C285" s="4"/>
      <c r="D285" s="4"/>
      <c r="E285" s="4"/>
      <c r="F285" s="4"/>
      <c r="G285" s="4"/>
      <c r="H285" s="4"/>
      <c r="I285" s="4"/>
      <c r="J285" s="4"/>
      <c r="K285" s="4"/>
      <c r="L285" s="4"/>
      <c r="M285" s="4"/>
      <c r="N285" s="4"/>
      <c r="O285" s="4"/>
      <c r="P285" s="4"/>
      <c r="Q285" s="4"/>
    </row>
    <row r="286" spans="3:17">
      <c r="C286" s="4"/>
      <c r="D286" s="4"/>
      <c r="E286" s="4"/>
      <c r="F286" s="4"/>
      <c r="G286" s="4"/>
      <c r="H286" s="4"/>
      <c r="I286" s="4"/>
      <c r="J286" s="4"/>
      <c r="K286" s="4"/>
      <c r="L286" s="4"/>
      <c r="M286" s="4"/>
      <c r="N286" s="4"/>
      <c r="O286" s="4"/>
      <c r="P286" s="4"/>
      <c r="Q286" s="4"/>
    </row>
    <row r="287" spans="3:17">
      <c r="C287" s="4"/>
      <c r="D287" s="4"/>
      <c r="E287" s="4"/>
      <c r="F287" s="4"/>
      <c r="G287" s="4"/>
      <c r="H287" s="4"/>
      <c r="I287" s="4"/>
      <c r="J287" s="4"/>
      <c r="K287" s="4"/>
      <c r="L287" s="4"/>
      <c r="M287" s="4"/>
      <c r="N287" s="4"/>
      <c r="O287" s="4"/>
      <c r="P287" s="4"/>
      <c r="Q287" s="4"/>
    </row>
    <row r="288" spans="3:17">
      <c r="C288" s="4"/>
      <c r="D288" s="4"/>
      <c r="E288" s="4"/>
      <c r="F288" s="4"/>
      <c r="G288" s="4"/>
      <c r="H288" s="4"/>
      <c r="I288" s="4"/>
      <c r="J288" s="4"/>
      <c r="K288" s="4"/>
      <c r="L288" s="4"/>
      <c r="M288" s="4"/>
      <c r="N288" s="4"/>
      <c r="O288" s="4"/>
      <c r="P288" s="4"/>
      <c r="Q288" s="4"/>
    </row>
    <row r="289" spans="3:17">
      <c r="C289" s="4"/>
      <c r="D289" s="4"/>
      <c r="E289" s="4"/>
      <c r="F289" s="4"/>
      <c r="G289" s="4"/>
      <c r="H289" s="4"/>
      <c r="I289" s="4"/>
      <c r="J289" s="4"/>
      <c r="K289" s="4"/>
      <c r="L289" s="4"/>
      <c r="M289" s="4"/>
      <c r="N289" s="4"/>
      <c r="O289" s="4"/>
      <c r="P289" s="4"/>
      <c r="Q289" s="4"/>
    </row>
    <row r="290" spans="3:17">
      <c r="C290" s="4"/>
      <c r="D290" s="4"/>
      <c r="E290" s="4"/>
      <c r="F290" s="4"/>
      <c r="G290" s="4"/>
      <c r="H290" s="4"/>
      <c r="I290" s="4"/>
      <c r="J290" s="4"/>
      <c r="K290" s="4"/>
      <c r="L290" s="4"/>
      <c r="M290" s="4"/>
      <c r="N290" s="4"/>
      <c r="O290" s="4"/>
      <c r="P290" s="4"/>
      <c r="Q290" s="4"/>
    </row>
    <row r="291" spans="3:17">
      <c r="C291" s="4"/>
      <c r="D291" s="4"/>
      <c r="E291" s="4"/>
      <c r="F291" s="4"/>
      <c r="G291" s="4"/>
      <c r="H291" s="4"/>
      <c r="I291" s="4"/>
      <c r="J291" s="4"/>
      <c r="K291" s="4"/>
      <c r="L291" s="4"/>
      <c r="M291" s="4"/>
      <c r="N291" s="4"/>
      <c r="O291" s="4"/>
      <c r="P291" s="4"/>
      <c r="Q291" s="4"/>
    </row>
    <row r="292" spans="3:17">
      <c r="C292" s="4"/>
      <c r="D292" s="4"/>
      <c r="E292" s="4"/>
      <c r="F292" s="4"/>
      <c r="G292" s="4"/>
      <c r="H292" s="4"/>
      <c r="I292" s="4"/>
      <c r="J292" s="4"/>
      <c r="K292" s="4"/>
      <c r="L292" s="4"/>
      <c r="M292" s="4"/>
      <c r="N292" s="4"/>
      <c r="O292" s="4"/>
      <c r="P292" s="4"/>
      <c r="Q292" s="4"/>
    </row>
    <row r="293" spans="3:17">
      <c r="C293" s="4"/>
      <c r="D293" s="4"/>
      <c r="E293" s="4"/>
      <c r="F293" s="4"/>
      <c r="G293" s="4"/>
      <c r="H293" s="4"/>
      <c r="I293" s="4"/>
      <c r="J293" s="4"/>
      <c r="K293" s="4"/>
      <c r="L293" s="4"/>
      <c r="M293" s="4"/>
      <c r="N293" s="4"/>
      <c r="O293" s="4"/>
      <c r="P293" s="4"/>
      <c r="Q293" s="4"/>
    </row>
    <row r="294" spans="3:17">
      <c r="C294" s="4"/>
      <c r="D294" s="4"/>
      <c r="E294" s="4"/>
      <c r="F294" s="4"/>
      <c r="G294" s="4"/>
      <c r="H294" s="4"/>
      <c r="I294" s="4"/>
      <c r="J294" s="4"/>
      <c r="K294" s="4"/>
      <c r="L294" s="4"/>
      <c r="M294" s="4"/>
      <c r="N294" s="4"/>
      <c r="O294" s="4"/>
      <c r="P294" s="4"/>
      <c r="Q294" s="4"/>
    </row>
    <row r="295" spans="3:17">
      <c r="C295" s="4"/>
      <c r="D295" s="4"/>
      <c r="E295" s="4"/>
      <c r="F295" s="4"/>
      <c r="G295" s="4"/>
      <c r="H295" s="4"/>
      <c r="I295" s="4"/>
      <c r="J295" s="4"/>
      <c r="K295" s="4"/>
      <c r="L295" s="4"/>
      <c r="M295" s="4"/>
      <c r="N295" s="4"/>
      <c r="O295" s="4"/>
      <c r="P295" s="4"/>
      <c r="Q295" s="4"/>
    </row>
    <row r="296" spans="3:17">
      <c r="C296" s="4"/>
      <c r="D296" s="4"/>
      <c r="E296" s="4"/>
      <c r="F296" s="4"/>
      <c r="G296" s="4"/>
      <c r="H296" s="4"/>
      <c r="I296" s="4"/>
      <c r="J296" s="4"/>
      <c r="K296" s="4"/>
      <c r="L296" s="4"/>
      <c r="M296" s="4"/>
      <c r="N296" s="4"/>
      <c r="O296" s="4"/>
      <c r="P296" s="4"/>
      <c r="Q296" s="4"/>
    </row>
    <row r="297" spans="3:17">
      <c r="C297" s="4"/>
      <c r="D297" s="4"/>
      <c r="E297" s="4"/>
      <c r="F297" s="4"/>
      <c r="G297" s="4"/>
      <c r="H297" s="4"/>
      <c r="I297" s="4"/>
      <c r="J297" s="4"/>
      <c r="K297" s="4"/>
      <c r="L297" s="4"/>
      <c r="M297" s="4"/>
      <c r="N297" s="4"/>
      <c r="O297" s="4"/>
      <c r="P297" s="4"/>
      <c r="Q297" s="4"/>
    </row>
    <row r="298" spans="3:17">
      <c r="C298" s="4"/>
      <c r="D298" s="4"/>
      <c r="E298" s="4"/>
      <c r="F298" s="4"/>
      <c r="G298" s="4"/>
      <c r="H298" s="4"/>
      <c r="I298" s="4"/>
      <c r="J298" s="4"/>
      <c r="K298" s="4"/>
      <c r="L298" s="4"/>
      <c r="M298" s="4"/>
      <c r="N298" s="4"/>
      <c r="O298" s="4"/>
      <c r="P298" s="4"/>
      <c r="Q298" s="4"/>
    </row>
    <row r="299" spans="3:17">
      <c r="C299" s="4"/>
      <c r="D299" s="4"/>
      <c r="E299" s="4"/>
      <c r="F299" s="4"/>
      <c r="G299" s="4"/>
      <c r="H299" s="4"/>
      <c r="I299" s="4"/>
      <c r="J299" s="4"/>
      <c r="K299" s="4"/>
      <c r="L299" s="4"/>
      <c r="M299" s="4"/>
      <c r="N299" s="4"/>
      <c r="O299" s="4"/>
      <c r="P299" s="4"/>
      <c r="Q299" s="4"/>
    </row>
    <row r="300" spans="3:17">
      <c r="C300" s="4"/>
      <c r="D300" s="4"/>
      <c r="E300" s="4"/>
      <c r="F300" s="4"/>
      <c r="G300" s="4"/>
      <c r="H300" s="4"/>
      <c r="I300" s="4"/>
      <c r="J300" s="4"/>
      <c r="K300" s="4"/>
      <c r="L300" s="4"/>
      <c r="M300" s="4"/>
      <c r="N300" s="4"/>
      <c r="O300" s="4"/>
      <c r="P300" s="4"/>
      <c r="Q300" s="4"/>
    </row>
    <row r="301" spans="3:17">
      <c r="C301" s="4"/>
      <c r="D301" s="4"/>
      <c r="E301" s="4"/>
      <c r="F301" s="4"/>
      <c r="G301" s="4"/>
      <c r="H301" s="4"/>
      <c r="I301" s="4"/>
      <c r="J301" s="4"/>
      <c r="K301" s="4"/>
      <c r="L301" s="4"/>
      <c r="M301" s="4"/>
      <c r="N301" s="4"/>
      <c r="O301" s="4"/>
      <c r="P301" s="4"/>
      <c r="Q301" s="4"/>
    </row>
    <row r="302" spans="3:17">
      <c r="C302" s="4"/>
      <c r="D302" s="4"/>
      <c r="E302" s="4"/>
      <c r="F302" s="4"/>
      <c r="G302" s="4"/>
      <c r="H302" s="4"/>
      <c r="I302" s="4"/>
      <c r="J302" s="4"/>
      <c r="K302" s="4"/>
      <c r="L302" s="4"/>
      <c r="M302" s="4"/>
      <c r="N302" s="4"/>
      <c r="O302" s="4"/>
      <c r="P302" s="4"/>
      <c r="Q302" s="4"/>
    </row>
    <row r="303" spans="3:17">
      <c r="C303" s="4"/>
      <c r="D303" s="4"/>
      <c r="E303" s="4"/>
      <c r="F303" s="4"/>
      <c r="G303" s="4"/>
      <c r="H303" s="4"/>
      <c r="I303" s="4"/>
      <c r="J303" s="4"/>
      <c r="K303" s="4"/>
      <c r="L303" s="4"/>
      <c r="M303" s="4"/>
      <c r="N303" s="4"/>
      <c r="O303" s="4"/>
      <c r="P303" s="4"/>
      <c r="Q303" s="4"/>
    </row>
    <row r="304" spans="3:17">
      <c r="C304" s="4"/>
      <c r="D304" s="4"/>
      <c r="E304" s="4"/>
      <c r="F304" s="4"/>
      <c r="G304" s="4"/>
      <c r="H304" s="4"/>
      <c r="I304" s="4"/>
      <c r="J304" s="4"/>
      <c r="K304" s="4"/>
      <c r="L304" s="4"/>
      <c r="M304" s="4"/>
      <c r="N304" s="4"/>
      <c r="O304" s="4"/>
      <c r="P304" s="4"/>
      <c r="Q304" s="4"/>
    </row>
    <row r="305" spans="3:17">
      <c r="C305" s="4"/>
      <c r="D305" s="4"/>
      <c r="E305" s="4"/>
      <c r="F305" s="4"/>
      <c r="G305" s="4"/>
      <c r="H305" s="4"/>
      <c r="I305" s="4"/>
      <c r="J305" s="4"/>
      <c r="K305" s="4"/>
      <c r="L305" s="4"/>
      <c r="M305" s="4"/>
      <c r="N305" s="4"/>
      <c r="O305" s="4"/>
      <c r="P305" s="4"/>
      <c r="Q305" s="4"/>
    </row>
    <row r="306" spans="3:17">
      <c r="C306" s="4"/>
      <c r="D306" s="4"/>
      <c r="E306" s="4"/>
      <c r="F306" s="4"/>
      <c r="G306" s="4"/>
      <c r="H306" s="4"/>
      <c r="I306" s="4"/>
      <c r="J306" s="4"/>
      <c r="K306" s="4"/>
      <c r="L306" s="4"/>
      <c r="M306" s="4"/>
      <c r="N306" s="4"/>
      <c r="O306" s="4"/>
      <c r="P306" s="4"/>
      <c r="Q306" s="4"/>
    </row>
    <row r="307" spans="3:17">
      <c r="C307" s="4"/>
      <c r="D307" s="4"/>
      <c r="E307" s="4"/>
      <c r="F307" s="4"/>
      <c r="G307" s="4"/>
      <c r="H307" s="4"/>
      <c r="I307" s="4"/>
      <c r="J307" s="4"/>
      <c r="K307" s="4"/>
      <c r="L307" s="4"/>
      <c r="M307" s="4"/>
      <c r="N307" s="4"/>
      <c r="O307" s="4"/>
      <c r="P307" s="4"/>
      <c r="Q307" s="4"/>
    </row>
    <row r="308" spans="3:17">
      <c r="C308" s="4"/>
      <c r="D308" s="4"/>
      <c r="E308" s="4"/>
      <c r="F308" s="4"/>
      <c r="G308" s="4"/>
      <c r="H308" s="4"/>
      <c r="I308" s="4"/>
      <c r="J308" s="4"/>
      <c r="K308" s="4"/>
      <c r="L308" s="4"/>
      <c r="M308" s="4"/>
      <c r="N308" s="4"/>
      <c r="O308" s="4"/>
      <c r="P308" s="4"/>
      <c r="Q308" s="4"/>
    </row>
    <row r="309" spans="3:17">
      <c r="C309" s="4"/>
      <c r="D309" s="4"/>
      <c r="E309" s="4"/>
      <c r="F309" s="4"/>
      <c r="G309" s="4"/>
      <c r="H309" s="4"/>
      <c r="I309" s="4"/>
      <c r="J309" s="4"/>
      <c r="K309" s="4"/>
      <c r="L309" s="4"/>
      <c r="M309" s="4"/>
      <c r="N309" s="4"/>
      <c r="O309" s="4"/>
      <c r="P309" s="4"/>
      <c r="Q309" s="4"/>
    </row>
    <row r="310" spans="3:17">
      <c r="C310" s="4"/>
      <c r="D310" s="4"/>
      <c r="E310" s="4"/>
      <c r="F310" s="4"/>
      <c r="G310" s="4"/>
      <c r="H310" s="4"/>
      <c r="I310" s="4"/>
      <c r="J310" s="4"/>
      <c r="K310" s="4"/>
      <c r="L310" s="4"/>
      <c r="M310" s="4"/>
      <c r="N310" s="4"/>
      <c r="O310" s="4"/>
      <c r="P310" s="4"/>
      <c r="Q310" s="4"/>
    </row>
    <row r="311" spans="3:17">
      <c r="C311" s="4"/>
      <c r="D311" s="4"/>
      <c r="E311" s="4"/>
      <c r="F311" s="4"/>
      <c r="G311" s="4"/>
      <c r="H311" s="4"/>
      <c r="I311" s="4"/>
      <c r="J311" s="4"/>
      <c r="K311" s="4"/>
      <c r="L311" s="4"/>
      <c r="M311" s="4"/>
      <c r="N311" s="4"/>
      <c r="O311" s="4"/>
      <c r="P311" s="4"/>
      <c r="Q311" s="4"/>
    </row>
    <row r="312" spans="3:17">
      <c r="C312" s="4"/>
      <c r="D312" s="4"/>
      <c r="E312" s="4"/>
      <c r="F312" s="4"/>
      <c r="G312" s="4"/>
      <c r="H312" s="4"/>
      <c r="I312" s="4"/>
      <c r="J312" s="4"/>
      <c r="K312" s="4"/>
      <c r="L312" s="4"/>
      <c r="M312" s="4"/>
      <c r="N312" s="4"/>
      <c r="O312" s="4"/>
      <c r="P312" s="4"/>
      <c r="Q312" s="4"/>
    </row>
    <row r="313" spans="3:17">
      <c r="C313" s="4"/>
      <c r="D313" s="4"/>
      <c r="E313" s="4"/>
      <c r="F313" s="4"/>
      <c r="G313" s="4"/>
      <c r="H313" s="4"/>
      <c r="I313" s="4"/>
      <c r="J313" s="4"/>
      <c r="K313" s="4"/>
      <c r="L313" s="4"/>
      <c r="M313" s="4"/>
      <c r="N313" s="4"/>
      <c r="O313" s="4"/>
      <c r="P313" s="4"/>
      <c r="Q313" s="4"/>
    </row>
    <row r="314" spans="3:17">
      <c r="C314" s="4"/>
      <c r="D314" s="4"/>
      <c r="E314" s="4"/>
      <c r="F314" s="4"/>
      <c r="G314" s="4"/>
      <c r="H314" s="4"/>
      <c r="I314" s="4"/>
      <c r="J314" s="4"/>
      <c r="K314" s="4"/>
      <c r="L314" s="4"/>
      <c r="M314" s="4"/>
      <c r="N314" s="4"/>
      <c r="O314" s="4"/>
      <c r="P314" s="4"/>
      <c r="Q314" s="4"/>
    </row>
    <row r="315" spans="3:17">
      <c r="C315" s="4"/>
      <c r="D315" s="4"/>
      <c r="E315" s="4"/>
      <c r="F315" s="4"/>
      <c r="G315" s="4"/>
      <c r="H315" s="4"/>
      <c r="I315" s="4"/>
      <c r="J315" s="4"/>
      <c r="K315" s="4"/>
      <c r="L315" s="4"/>
      <c r="M315" s="4"/>
      <c r="N315" s="4"/>
      <c r="O315" s="4"/>
      <c r="P315" s="4"/>
      <c r="Q315" s="4"/>
    </row>
    <row r="316" spans="3:17">
      <c r="C316" s="4"/>
      <c r="D316" s="4"/>
      <c r="E316" s="4"/>
      <c r="F316" s="4"/>
      <c r="G316" s="4"/>
      <c r="H316" s="4"/>
      <c r="I316" s="4"/>
      <c r="J316" s="4"/>
      <c r="K316" s="4"/>
      <c r="L316" s="4"/>
      <c r="M316" s="4"/>
      <c r="N316" s="4"/>
      <c r="O316" s="4"/>
      <c r="P316" s="4"/>
      <c r="Q316" s="4"/>
    </row>
    <row r="317" spans="3:17">
      <c r="C317" s="4"/>
      <c r="D317" s="4"/>
      <c r="E317" s="4"/>
      <c r="F317" s="4"/>
      <c r="G317" s="4"/>
      <c r="H317" s="4"/>
      <c r="I317" s="4"/>
      <c r="J317" s="4"/>
      <c r="K317" s="4"/>
      <c r="L317" s="4"/>
      <c r="M317" s="4"/>
      <c r="N317" s="4"/>
      <c r="O317" s="4"/>
      <c r="P317" s="4"/>
      <c r="Q317" s="4"/>
    </row>
    <row r="318" spans="3:17">
      <c r="C318" s="4"/>
      <c r="D318" s="4"/>
      <c r="E318" s="4"/>
      <c r="F318" s="4"/>
      <c r="G318" s="4"/>
      <c r="H318" s="4"/>
      <c r="I318" s="4"/>
      <c r="J318" s="4"/>
      <c r="K318" s="4"/>
      <c r="L318" s="4"/>
      <c r="M318" s="4"/>
      <c r="N318" s="4"/>
      <c r="O318" s="4"/>
      <c r="P318" s="4"/>
      <c r="Q318" s="4"/>
    </row>
    <row r="319" spans="3:17">
      <c r="C319" s="4"/>
      <c r="D319" s="4"/>
      <c r="E319" s="4"/>
      <c r="F319" s="4"/>
      <c r="G319" s="4"/>
      <c r="H319" s="4"/>
      <c r="I319" s="4"/>
      <c r="J319" s="4"/>
      <c r="K319" s="4"/>
      <c r="L319" s="4"/>
      <c r="M319" s="4"/>
      <c r="N319" s="4"/>
      <c r="O319" s="4"/>
      <c r="P319" s="4"/>
      <c r="Q319" s="4"/>
    </row>
    <row r="320" spans="3:17">
      <c r="C320" s="4"/>
      <c r="D320" s="4"/>
      <c r="E320" s="4"/>
      <c r="F320" s="4"/>
      <c r="G320" s="4"/>
      <c r="H320" s="4"/>
      <c r="I320" s="4"/>
      <c r="J320" s="4"/>
      <c r="K320" s="4"/>
      <c r="L320" s="4"/>
      <c r="M320" s="4"/>
      <c r="N320" s="4"/>
      <c r="O320" s="4"/>
      <c r="P320" s="4"/>
      <c r="Q320" s="4"/>
    </row>
    <row r="321" spans="3:17">
      <c r="C321" s="4"/>
      <c r="D321" s="4"/>
      <c r="E321" s="4"/>
      <c r="F321" s="4"/>
      <c r="G321" s="4"/>
      <c r="H321" s="4"/>
      <c r="I321" s="4"/>
      <c r="J321" s="4"/>
      <c r="K321" s="4"/>
      <c r="L321" s="4"/>
      <c r="M321" s="4"/>
      <c r="N321" s="4"/>
      <c r="O321" s="4"/>
      <c r="P321" s="4"/>
      <c r="Q321" s="4"/>
    </row>
    <row r="322" spans="3:17">
      <c r="C322" s="4"/>
      <c r="D322" s="4"/>
      <c r="E322" s="4"/>
      <c r="F322" s="4"/>
      <c r="G322" s="4"/>
      <c r="H322" s="4"/>
      <c r="I322" s="4"/>
      <c r="J322" s="4"/>
      <c r="K322" s="4"/>
      <c r="L322" s="4"/>
      <c r="M322" s="4"/>
      <c r="N322" s="4"/>
      <c r="O322" s="4"/>
      <c r="P322" s="4"/>
      <c r="Q322" s="4"/>
    </row>
    <row r="323" spans="3:17">
      <c r="C323" s="4"/>
      <c r="D323" s="4"/>
      <c r="E323" s="4"/>
      <c r="F323" s="4"/>
      <c r="G323" s="4"/>
      <c r="H323" s="4"/>
      <c r="I323" s="4"/>
      <c r="J323" s="4"/>
      <c r="K323" s="4"/>
      <c r="L323" s="4"/>
      <c r="M323" s="4"/>
      <c r="N323" s="4"/>
      <c r="O323" s="4"/>
      <c r="P323" s="4"/>
      <c r="Q323" s="4"/>
    </row>
    <row r="324" spans="3:17">
      <c r="C324" s="4"/>
      <c r="D324" s="4"/>
      <c r="E324" s="4"/>
      <c r="F324" s="4"/>
      <c r="G324" s="4"/>
      <c r="H324" s="4"/>
      <c r="I324" s="4"/>
      <c r="J324" s="4"/>
      <c r="K324" s="4"/>
      <c r="L324" s="4"/>
      <c r="M324" s="4"/>
      <c r="N324" s="4"/>
      <c r="O324" s="4"/>
      <c r="P324" s="4"/>
      <c r="Q324" s="4"/>
    </row>
    <row r="325" spans="3:17">
      <c r="C325" s="4"/>
      <c r="D325" s="4"/>
      <c r="E325" s="4"/>
      <c r="F325" s="4"/>
      <c r="G325" s="4"/>
      <c r="H325" s="4"/>
      <c r="I325" s="4"/>
      <c r="J325" s="4"/>
      <c r="K325" s="4"/>
      <c r="L325" s="4"/>
      <c r="M325" s="4"/>
      <c r="N325" s="4"/>
      <c r="O325" s="4"/>
      <c r="P325" s="4"/>
      <c r="Q325" s="4"/>
    </row>
    <row r="326" spans="3:17">
      <c r="C326" s="4"/>
      <c r="D326" s="4"/>
      <c r="E326" s="4"/>
      <c r="F326" s="4"/>
      <c r="G326" s="4"/>
      <c r="H326" s="4"/>
      <c r="I326" s="4"/>
      <c r="J326" s="4"/>
      <c r="K326" s="4"/>
      <c r="L326" s="4"/>
      <c r="M326" s="4"/>
      <c r="N326" s="4"/>
      <c r="O326" s="4"/>
      <c r="P326" s="4"/>
      <c r="Q326" s="4"/>
    </row>
    <row r="327" spans="3:17">
      <c r="C327" s="4"/>
      <c r="D327" s="4"/>
      <c r="E327" s="4"/>
      <c r="F327" s="4"/>
      <c r="G327" s="4"/>
      <c r="H327" s="4"/>
      <c r="I327" s="4"/>
      <c r="J327" s="4"/>
      <c r="K327" s="4"/>
      <c r="L327" s="4"/>
      <c r="M327" s="4"/>
      <c r="N327" s="4"/>
      <c r="O327" s="4"/>
      <c r="P327" s="4"/>
      <c r="Q327" s="4"/>
    </row>
    <row r="328" spans="3:17">
      <c r="C328" s="4"/>
      <c r="D328" s="4"/>
      <c r="E328" s="4"/>
      <c r="F328" s="4"/>
      <c r="G328" s="4"/>
      <c r="H328" s="4"/>
      <c r="I328" s="4"/>
      <c r="J328" s="4"/>
      <c r="K328" s="4"/>
      <c r="L328" s="4"/>
      <c r="M328" s="4"/>
      <c r="N328" s="4"/>
      <c r="O328" s="4"/>
      <c r="P328" s="4"/>
      <c r="Q328" s="4"/>
    </row>
    <row r="329" spans="3:17">
      <c r="C329" s="4"/>
      <c r="D329" s="4"/>
      <c r="E329" s="4"/>
      <c r="F329" s="4"/>
      <c r="G329" s="4"/>
      <c r="H329" s="4"/>
      <c r="I329" s="4"/>
      <c r="J329" s="4"/>
      <c r="K329" s="4"/>
      <c r="L329" s="4"/>
      <c r="M329" s="4"/>
      <c r="N329" s="4"/>
      <c r="O329" s="4"/>
      <c r="P329" s="4"/>
      <c r="Q329" s="4"/>
    </row>
    <row r="330" spans="3:17">
      <c r="C330" s="4"/>
      <c r="D330" s="4"/>
      <c r="E330" s="4"/>
      <c r="F330" s="4"/>
      <c r="G330" s="4"/>
      <c r="H330" s="4"/>
      <c r="I330" s="4"/>
      <c r="J330" s="4"/>
      <c r="K330" s="4"/>
      <c r="L330" s="4"/>
      <c r="M330" s="4"/>
      <c r="N330" s="4"/>
      <c r="O330" s="4"/>
      <c r="P330" s="4"/>
      <c r="Q330" s="4"/>
    </row>
    <row r="331" spans="3:17">
      <c r="C331" s="4"/>
      <c r="D331" s="4"/>
      <c r="E331" s="4"/>
      <c r="F331" s="4"/>
      <c r="G331" s="4"/>
      <c r="H331" s="4"/>
      <c r="I331" s="4"/>
      <c r="J331" s="4"/>
      <c r="K331" s="4"/>
      <c r="L331" s="4"/>
      <c r="M331" s="4"/>
      <c r="N331" s="4"/>
      <c r="O331" s="4"/>
      <c r="P331" s="4"/>
      <c r="Q331" s="4"/>
    </row>
    <row r="332" spans="3:17">
      <c r="C332" s="4"/>
      <c r="D332" s="4"/>
      <c r="E332" s="4"/>
      <c r="F332" s="4"/>
      <c r="G332" s="4"/>
      <c r="H332" s="4"/>
      <c r="I332" s="4"/>
      <c r="J332" s="4"/>
      <c r="K332" s="4"/>
      <c r="L332" s="4"/>
      <c r="M332" s="4"/>
      <c r="N332" s="4"/>
      <c r="O332" s="4"/>
      <c r="P332" s="4"/>
      <c r="Q332" s="4"/>
    </row>
    <row r="333" spans="3:17">
      <c r="C333" s="4"/>
      <c r="D333" s="4"/>
      <c r="E333" s="4"/>
      <c r="F333" s="4"/>
      <c r="G333" s="4"/>
      <c r="H333" s="4"/>
      <c r="I333" s="4"/>
      <c r="J333" s="4"/>
      <c r="K333" s="4"/>
      <c r="L333" s="4"/>
      <c r="M333" s="4"/>
      <c r="N333" s="4"/>
      <c r="O333" s="4"/>
      <c r="P333" s="4"/>
      <c r="Q333" s="4"/>
    </row>
    <row r="334" spans="3:17">
      <c r="C334" s="4"/>
      <c r="D334" s="4"/>
      <c r="E334" s="4"/>
      <c r="F334" s="4"/>
      <c r="G334" s="4"/>
      <c r="H334" s="4"/>
      <c r="I334" s="4"/>
      <c r="J334" s="4"/>
      <c r="K334" s="4"/>
      <c r="L334" s="4"/>
      <c r="M334" s="4"/>
      <c r="N334" s="4"/>
      <c r="O334" s="4"/>
      <c r="P334" s="4"/>
      <c r="Q334" s="4"/>
    </row>
    <row r="335" spans="3:17">
      <c r="C335" s="4"/>
      <c r="D335" s="4"/>
      <c r="E335" s="4"/>
      <c r="F335" s="4"/>
      <c r="G335" s="4"/>
      <c r="H335" s="4"/>
      <c r="I335" s="4"/>
      <c r="J335" s="4"/>
      <c r="K335" s="4"/>
      <c r="L335" s="4"/>
      <c r="M335" s="4"/>
      <c r="N335" s="4"/>
      <c r="O335" s="4"/>
      <c r="P335" s="4"/>
      <c r="Q335" s="4"/>
    </row>
    <row r="336" spans="3:17">
      <c r="C336" s="4"/>
      <c r="D336" s="4"/>
      <c r="E336" s="4"/>
      <c r="F336" s="4"/>
      <c r="G336" s="4"/>
      <c r="H336" s="4"/>
      <c r="I336" s="4"/>
      <c r="J336" s="4"/>
      <c r="K336" s="4"/>
      <c r="L336" s="4"/>
      <c r="M336" s="4"/>
      <c r="N336" s="4"/>
      <c r="O336" s="4"/>
      <c r="P336" s="4"/>
      <c r="Q336" s="4"/>
    </row>
    <row r="337" spans="3:17">
      <c r="C337" s="4"/>
      <c r="D337" s="4"/>
      <c r="E337" s="4"/>
      <c r="F337" s="4"/>
      <c r="G337" s="4"/>
      <c r="H337" s="4"/>
      <c r="I337" s="4"/>
      <c r="J337" s="4"/>
      <c r="K337" s="4"/>
      <c r="L337" s="4"/>
      <c r="M337" s="4"/>
      <c r="N337" s="4"/>
      <c r="O337" s="4"/>
      <c r="P337" s="4"/>
      <c r="Q337" s="4"/>
    </row>
    <row r="338" spans="3:17">
      <c r="C338" s="4"/>
      <c r="D338" s="4"/>
      <c r="E338" s="4"/>
      <c r="F338" s="4"/>
      <c r="G338" s="4"/>
      <c r="H338" s="4"/>
      <c r="I338" s="4"/>
      <c r="J338" s="4"/>
      <c r="K338" s="4"/>
      <c r="L338" s="4"/>
      <c r="M338" s="4"/>
      <c r="N338" s="4"/>
      <c r="O338" s="4"/>
      <c r="P338" s="4"/>
      <c r="Q338" s="4"/>
    </row>
    <row r="339" spans="3:17">
      <c r="C339" s="4"/>
      <c r="D339" s="4"/>
      <c r="E339" s="4"/>
      <c r="F339" s="4"/>
      <c r="G339" s="4"/>
      <c r="H339" s="4"/>
      <c r="I339" s="4"/>
      <c r="J339" s="4"/>
      <c r="K339" s="4"/>
      <c r="L339" s="4"/>
      <c r="M339" s="4"/>
      <c r="N339" s="4"/>
      <c r="O339" s="4"/>
      <c r="P339" s="4"/>
      <c r="Q339" s="4"/>
    </row>
    <row r="340" spans="3:17">
      <c r="C340" s="4"/>
      <c r="D340" s="4"/>
      <c r="E340" s="4"/>
      <c r="F340" s="4"/>
      <c r="G340" s="4"/>
      <c r="H340" s="4"/>
      <c r="I340" s="4"/>
      <c r="J340" s="4"/>
      <c r="K340" s="4"/>
      <c r="L340" s="4"/>
      <c r="M340" s="4"/>
      <c r="N340" s="4"/>
      <c r="O340" s="4"/>
      <c r="P340" s="4"/>
      <c r="Q340" s="4"/>
    </row>
    <row r="341" spans="3:17">
      <c r="C341" s="4"/>
      <c r="D341" s="4"/>
      <c r="E341" s="4"/>
      <c r="F341" s="4"/>
      <c r="G341" s="4"/>
      <c r="H341" s="4"/>
      <c r="I341" s="4"/>
      <c r="J341" s="4"/>
      <c r="K341" s="4"/>
      <c r="L341" s="4"/>
      <c r="M341" s="4"/>
      <c r="N341" s="4"/>
      <c r="O341" s="4"/>
      <c r="P341" s="4"/>
      <c r="Q341" s="4"/>
    </row>
    <row r="342" spans="3:17">
      <c r="C342" s="4"/>
      <c r="D342" s="4"/>
      <c r="E342" s="4"/>
      <c r="F342" s="4"/>
      <c r="G342" s="4"/>
      <c r="H342" s="4"/>
      <c r="I342" s="4"/>
      <c r="J342" s="4"/>
      <c r="K342" s="4"/>
      <c r="L342" s="4"/>
      <c r="M342" s="4"/>
      <c r="N342" s="4"/>
      <c r="O342" s="4"/>
      <c r="P342" s="4"/>
      <c r="Q342" s="4"/>
    </row>
    <row r="343" spans="3:17">
      <c r="C343" s="4"/>
      <c r="D343" s="4"/>
      <c r="E343" s="4"/>
      <c r="F343" s="4"/>
      <c r="G343" s="4"/>
      <c r="H343" s="4"/>
      <c r="I343" s="4"/>
      <c r="J343" s="4"/>
      <c r="K343" s="4"/>
      <c r="L343" s="4"/>
      <c r="M343" s="4"/>
      <c r="N343" s="4"/>
      <c r="O343" s="4"/>
      <c r="P343" s="4"/>
      <c r="Q343" s="4"/>
    </row>
    <row r="344" spans="3:17">
      <c r="C344" s="4"/>
      <c r="D344" s="4"/>
      <c r="E344" s="4"/>
      <c r="F344" s="4"/>
      <c r="G344" s="4"/>
      <c r="H344" s="4"/>
      <c r="I344" s="4"/>
      <c r="J344" s="4"/>
      <c r="K344" s="4"/>
      <c r="L344" s="4"/>
      <c r="M344" s="4"/>
      <c r="N344" s="4"/>
      <c r="O344" s="4"/>
      <c r="P344" s="4"/>
      <c r="Q344" s="4"/>
    </row>
    <row r="345" spans="3:17">
      <c r="C345" s="4"/>
      <c r="D345" s="4"/>
      <c r="E345" s="4"/>
      <c r="F345" s="4"/>
      <c r="G345" s="4"/>
      <c r="H345" s="4"/>
      <c r="I345" s="4"/>
      <c r="J345" s="4"/>
      <c r="K345" s="4"/>
      <c r="L345" s="4"/>
      <c r="M345" s="4"/>
      <c r="N345" s="4"/>
      <c r="O345" s="4"/>
      <c r="P345" s="4"/>
      <c r="Q345" s="4"/>
    </row>
    <row r="346" spans="3:17">
      <c r="C346" s="4"/>
      <c r="D346" s="4"/>
      <c r="E346" s="4"/>
      <c r="F346" s="4"/>
      <c r="G346" s="4"/>
      <c r="H346" s="4"/>
      <c r="I346" s="4"/>
      <c r="J346" s="4"/>
      <c r="K346" s="4"/>
      <c r="L346" s="4"/>
      <c r="M346" s="4"/>
      <c r="N346" s="4"/>
      <c r="O346" s="4"/>
      <c r="P346" s="4"/>
      <c r="Q346" s="4"/>
    </row>
    <row r="347" spans="3:17">
      <c r="C347" s="4"/>
      <c r="D347" s="4"/>
      <c r="E347" s="4"/>
      <c r="F347" s="4"/>
      <c r="G347" s="4"/>
      <c r="H347" s="4"/>
      <c r="I347" s="4"/>
      <c r="J347" s="4"/>
      <c r="K347" s="4"/>
      <c r="L347" s="4"/>
      <c r="M347" s="4"/>
      <c r="N347" s="4"/>
      <c r="O347" s="4"/>
      <c r="P347" s="4"/>
      <c r="Q347" s="4"/>
    </row>
    <row r="348" spans="3:17">
      <c r="C348" s="4"/>
      <c r="D348" s="4"/>
      <c r="E348" s="4"/>
      <c r="F348" s="4"/>
      <c r="G348" s="4"/>
      <c r="H348" s="4"/>
      <c r="I348" s="4"/>
      <c r="J348" s="4"/>
      <c r="K348" s="4"/>
      <c r="L348" s="4"/>
      <c r="M348" s="4"/>
      <c r="N348" s="4"/>
      <c r="O348" s="4"/>
      <c r="P348" s="4"/>
      <c r="Q348" s="4"/>
    </row>
    <row r="349" spans="3:17">
      <c r="C349" s="4"/>
      <c r="D349" s="4"/>
      <c r="E349" s="4"/>
      <c r="F349" s="4"/>
      <c r="G349" s="4"/>
      <c r="H349" s="4"/>
      <c r="I349" s="4"/>
      <c r="J349" s="4"/>
      <c r="K349" s="4"/>
      <c r="L349" s="4"/>
      <c r="M349" s="4"/>
      <c r="N349" s="4"/>
      <c r="O349" s="4"/>
      <c r="P349" s="4"/>
      <c r="Q349" s="4"/>
    </row>
    <row r="350" spans="3:17">
      <c r="C350" s="4"/>
      <c r="D350" s="4"/>
      <c r="E350" s="4"/>
      <c r="F350" s="4"/>
      <c r="G350" s="4"/>
      <c r="H350" s="4"/>
      <c r="I350" s="4"/>
      <c r="J350" s="4"/>
      <c r="K350" s="4"/>
      <c r="L350" s="4"/>
      <c r="M350" s="4"/>
      <c r="N350" s="4"/>
      <c r="O350" s="4"/>
      <c r="P350" s="4"/>
      <c r="Q350" s="4"/>
    </row>
    <row r="351" spans="3:17">
      <c r="C351" s="4"/>
      <c r="D351" s="4"/>
      <c r="E351" s="4"/>
      <c r="F351" s="4"/>
      <c r="G351" s="4"/>
      <c r="H351" s="4"/>
      <c r="I351" s="4"/>
      <c r="J351" s="4"/>
      <c r="K351" s="4"/>
      <c r="L351" s="4"/>
      <c r="M351" s="4"/>
      <c r="N351" s="4"/>
      <c r="O351" s="4"/>
      <c r="P351" s="4"/>
      <c r="Q351" s="4"/>
    </row>
    <row r="352" spans="3:17">
      <c r="C352" s="4"/>
      <c r="D352" s="4"/>
      <c r="E352" s="4"/>
      <c r="F352" s="4"/>
      <c r="G352" s="4"/>
      <c r="H352" s="4"/>
      <c r="I352" s="4"/>
      <c r="J352" s="4"/>
      <c r="K352" s="4"/>
      <c r="L352" s="4"/>
      <c r="M352" s="4"/>
      <c r="N352" s="4"/>
      <c r="O352" s="4"/>
      <c r="P352" s="4"/>
      <c r="Q352" s="4"/>
    </row>
    <row r="353" spans="3:17">
      <c r="C353" s="4"/>
      <c r="D353" s="4"/>
      <c r="E353" s="4"/>
      <c r="F353" s="4"/>
      <c r="G353" s="4"/>
      <c r="H353" s="4"/>
      <c r="I353" s="4"/>
      <c r="J353" s="4"/>
      <c r="K353" s="4"/>
      <c r="L353" s="4"/>
      <c r="M353" s="4"/>
      <c r="N353" s="4"/>
      <c r="O353" s="4"/>
      <c r="P353" s="4"/>
      <c r="Q353" s="4"/>
    </row>
    <row r="354" spans="3:17">
      <c r="C354" s="4"/>
      <c r="D354" s="4"/>
      <c r="E354" s="4"/>
      <c r="F354" s="4"/>
      <c r="G354" s="4"/>
      <c r="H354" s="4"/>
      <c r="I354" s="4"/>
      <c r="J354" s="4"/>
      <c r="K354" s="4"/>
      <c r="L354" s="4"/>
      <c r="M354" s="4"/>
      <c r="N354" s="4"/>
      <c r="O354" s="4"/>
      <c r="P354" s="4"/>
      <c r="Q354" s="4"/>
    </row>
    <row r="355" spans="3:17">
      <c r="C355" s="4"/>
      <c r="D355" s="4"/>
      <c r="E355" s="4"/>
      <c r="F355" s="4"/>
      <c r="G355" s="4"/>
      <c r="H355" s="4"/>
      <c r="I355" s="4"/>
      <c r="J355" s="4"/>
      <c r="K355" s="4"/>
      <c r="L355" s="4"/>
      <c r="M355" s="4"/>
      <c r="N355" s="4"/>
      <c r="O355" s="4"/>
      <c r="P355" s="4"/>
      <c r="Q355" s="4"/>
    </row>
    <row r="356" spans="3:17">
      <c r="C356" s="4"/>
      <c r="D356" s="4"/>
      <c r="E356" s="4"/>
      <c r="F356" s="4"/>
      <c r="G356" s="4"/>
      <c r="H356" s="4"/>
      <c r="I356" s="4"/>
      <c r="J356" s="4"/>
      <c r="K356" s="4"/>
      <c r="L356" s="4"/>
      <c r="M356" s="4"/>
      <c r="N356" s="4"/>
      <c r="O356" s="4"/>
      <c r="P356" s="4"/>
      <c r="Q356" s="4"/>
    </row>
    <row r="357" spans="3:17">
      <c r="C357" s="4"/>
      <c r="D357" s="4"/>
      <c r="E357" s="4"/>
      <c r="F357" s="4"/>
      <c r="G357" s="4"/>
      <c r="H357" s="4"/>
      <c r="I357" s="4"/>
      <c r="J357" s="4"/>
      <c r="K357" s="4"/>
      <c r="L357" s="4"/>
      <c r="M357" s="4"/>
      <c r="N357" s="4"/>
      <c r="O357" s="4"/>
      <c r="P357" s="4"/>
      <c r="Q357" s="4"/>
    </row>
    <row r="358" spans="3:17">
      <c r="C358" s="4"/>
      <c r="D358" s="4"/>
      <c r="E358" s="4"/>
      <c r="F358" s="4"/>
      <c r="G358" s="4"/>
      <c r="H358" s="4"/>
      <c r="I358" s="4"/>
      <c r="J358" s="4"/>
      <c r="K358" s="4"/>
      <c r="L358" s="4"/>
      <c r="M358" s="4"/>
      <c r="N358" s="4"/>
      <c r="O358" s="4"/>
      <c r="P358" s="4"/>
      <c r="Q358" s="4"/>
    </row>
    <row r="359" spans="3:17">
      <c r="C359" s="4"/>
      <c r="D359" s="4"/>
      <c r="E359" s="4"/>
      <c r="F359" s="4"/>
      <c r="G359" s="4"/>
      <c r="H359" s="4"/>
      <c r="I359" s="4"/>
      <c r="J359" s="4"/>
      <c r="K359" s="4"/>
      <c r="L359" s="4"/>
      <c r="M359" s="4"/>
      <c r="N359" s="4"/>
      <c r="O359" s="4"/>
      <c r="P359" s="4"/>
      <c r="Q359" s="4"/>
    </row>
    <row r="360" spans="3:17">
      <c r="C360" s="4"/>
      <c r="D360" s="4"/>
      <c r="E360" s="4"/>
      <c r="F360" s="4"/>
      <c r="G360" s="4"/>
      <c r="H360" s="4"/>
      <c r="I360" s="4"/>
      <c r="J360" s="4"/>
      <c r="K360" s="4"/>
      <c r="L360" s="4"/>
      <c r="M360" s="4"/>
      <c r="N360" s="4"/>
      <c r="O360" s="4"/>
      <c r="P360" s="4"/>
      <c r="Q360" s="4"/>
    </row>
    <row r="361" spans="3:17">
      <c r="C361" s="4"/>
      <c r="D361" s="4"/>
      <c r="E361" s="4"/>
      <c r="F361" s="4"/>
      <c r="G361" s="4"/>
      <c r="H361" s="4"/>
      <c r="I361" s="4"/>
      <c r="J361" s="4"/>
      <c r="K361" s="4"/>
      <c r="L361" s="4"/>
      <c r="M361" s="4"/>
      <c r="N361" s="4"/>
      <c r="O361" s="4"/>
      <c r="P361" s="4"/>
      <c r="Q361" s="4"/>
    </row>
    <row r="362" spans="3:17">
      <c r="C362" s="4"/>
      <c r="D362" s="4"/>
      <c r="E362" s="4"/>
      <c r="F362" s="4"/>
      <c r="G362" s="4"/>
      <c r="H362" s="4"/>
      <c r="I362" s="4"/>
      <c r="J362" s="4"/>
      <c r="K362" s="4"/>
      <c r="L362" s="4"/>
      <c r="M362" s="4"/>
      <c r="N362" s="4"/>
      <c r="O362" s="4"/>
      <c r="P362" s="4"/>
      <c r="Q362" s="4"/>
    </row>
    <row r="363" spans="3:17">
      <c r="C363" s="4"/>
      <c r="D363" s="4"/>
      <c r="E363" s="4"/>
      <c r="F363" s="4"/>
      <c r="G363" s="4"/>
      <c r="H363" s="4"/>
      <c r="I363" s="4"/>
      <c r="J363" s="4"/>
      <c r="K363" s="4"/>
      <c r="L363" s="4"/>
      <c r="M363" s="4"/>
      <c r="N363" s="4"/>
      <c r="O363" s="4"/>
      <c r="P363" s="4"/>
      <c r="Q363" s="4"/>
    </row>
    <row r="364" spans="3:17">
      <c r="C364" s="4"/>
      <c r="D364" s="4"/>
      <c r="E364" s="4"/>
      <c r="F364" s="4"/>
      <c r="G364" s="4"/>
      <c r="H364" s="4"/>
      <c r="I364" s="4"/>
      <c r="J364" s="4"/>
      <c r="K364" s="4"/>
      <c r="L364" s="4"/>
      <c r="M364" s="4"/>
      <c r="N364" s="4"/>
      <c r="O364" s="4"/>
      <c r="P364" s="4"/>
      <c r="Q364" s="4"/>
    </row>
    <row r="365" spans="3:17">
      <c r="C365" s="4"/>
      <c r="D365" s="4"/>
      <c r="E365" s="4"/>
      <c r="F365" s="4"/>
      <c r="G365" s="4"/>
      <c r="H365" s="4"/>
      <c r="I365" s="4"/>
      <c r="J365" s="4"/>
      <c r="K365" s="4"/>
      <c r="L365" s="4"/>
      <c r="M365" s="4"/>
      <c r="N365" s="4"/>
      <c r="O365" s="4"/>
      <c r="P365" s="4"/>
      <c r="Q365" s="4"/>
    </row>
    <row r="366" spans="3:17">
      <c r="C366" s="4"/>
      <c r="D366" s="4"/>
      <c r="E366" s="4"/>
      <c r="F366" s="4"/>
      <c r="G366" s="4"/>
      <c r="H366" s="4"/>
      <c r="I366" s="4"/>
      <c r="J366" s="4"/>
      <c r="K366" s="4"/>
      <c r="L366" s="4"/>
      <c r="M366" s="4"/>
      <c r="N366" s="4"/>
      <c r="O366" s="4"/>
      <c r="P366" s="4"/>
      <c r="Q366" s="4"/>
    </row>
    <row r="367" spans="3:17">
      <c r="C367" s="4"/>
      <c r="D367" s="4"/>
      <c r="E367" s="4"/>
      <c r="F367" s="4"/>
      <c r="G367" s="4"/>
      <c r="H367" s="4"/>
      <c r="I367" s="4"/>
      <c r="J367" s="4"/>
      <c r="K367" s="4"/>
      <c r="L367" s="4"/>
      <c r="M367" s="4"/>
      <c r="N367" s="4"/>
      <c r="O367" s="4"/>
      <c r="P367" s="4"/>
      <c r="Q367" s="4"/>
    </row>
    <row r="368" spans="3:17">
      <c r="C368" s="4"/>
      <c r="D368" s="4"/>
      <c r="E368" s="4"/>
      <c r="F368" s="4"/>
      <c r="G368" s="4"/>
      <c r="H368" s="4"/>
      <c r="I368" s="4"/>
      <c r="J368" s="4"/>
      <c r="K368" s="4"/>
      <c r="L368" s="4"/>
      <c r="M368" s="4"/>
      <c r="N368" s="4"/>
      <c r="O368" s="4"/>
      <c r="P368" s="4"/>
      <c r="Q368" s="4"/>
    </row>
    <row r="369" spans="3:17">
      <c r="C369" s="4"/>
      <c r="D369" s="4"/>
      <c r="E369" s="4"/>
      <c r="F369" s="4"/>
      <c r="G369" s="4"/>
      <c r="H369" s="4"/>
      <c r="I369" s="4"/>
      <c r="J369" s="4"/>
      <c r="K369" s="4"/>
      <c r="L369" s="4"/>
      <c r="M369" s="4"/>
      <c r="N369" s="4"/>
      <c r="O369" s="4"/>
      <c r="P369" s="4"/>
      <c r="Q369" s="4"/>
    </row>
    <row r="370" spans="3:17">
      <c r="C370" s="4"/>
      <c r="D370" s="4"/>
      <c r="E370" s="4"/>
      <c r="F370" s="4"/>
      <c r="G370" s="4"/>
      <c r="H370" s="4"/>
      <c r="I370" s="4"/>
      <c r="J370" s="4"/>
      <c r="K370" s="4"/>
      <c r="L370" s="4"/>
      <c r="M370" s="4"/>
      <c r="N370" s="4"/>
      <c r="O370" s="4"/>
      <c r="P370" s="4"/>
      <c r="Q370" s="4"/>
    </row>
    <row r="371" spans="3:17">
      <c r="C371" s="4"/>
      <c r="D371" s="4"/>
      <c r="E371" s="4"/>
      <c r="F371" s="4"/>
      <c r="G371" s="4"/>
      <c r="H371" s="4"/>
      <c r="I371" s="4"/>
      <c r="J371" s="4"/>
      <c r="K371" s="4"/>
      <c r="L371" s="4"/>
      <c r="M371" s="4"/>
      <c r="N371" s="4"/>
      <c r="O371" s="4"/>
      <c r="P371" s="4"/>
      <c r="Q371" s="4"/>
    </row>
    <row r="372" spans="3:17">
      <c r="C372" s="4"/>
      <c r="D372" s="4"/>
      <c r="E372" s="4"/>
      <c r="F372" s="4"/>
      <c r="G372" s="4"/>
      <c r="H372" s="4"/>
      <c r="I372" s="4"/>
      <c r="J372" s="4"/>
      <c r="K372" s="4"/>
      <c r="L372" s="4"/>
      <c r="M372" s="4"/>
      <c r="N372" s="4"/>
      <c r="O372" s="4"/>
      <c r="P372" s="4"/>
      <c r="Q372" s="4"/>
    </row>
    <row r="373" spans="3:17">
      <c r="C373" s="4"/>
      <c r="D373" s="4"/>
      <c r="E373" s="4"/>
      <c r="F373" s="4"/>
      <c r="G373" s="4"/>
      <c r="H373" s="4"/>
      <c r="I373" s="4"/>
      <c r="J373" s="4"/>
      <c r="K373" s="4"/>
      <c r="L373" s="4"/>
      <c r="M373" s="4"/>
      <c r="N373" s="4"/>
      <c r="O373" s="4"/>
      <c r="P373" s="4"/>
      <c r="Q373" s="4"/>
    </row>
    <row r="374" spans="3:17">
      <c r="C374" s="4"/>
      <c r="D374" s="4"/>
      <c r="E374" s="4"/>
      <c r="F374" s="4"/>
      <c r="G374" s="4"/>
      <c r="H374" s="4"/>
      <c r="I374" s="4"/>
      <c r="J374" s="4"/>
      <c r="K374" s="4"/>
      <c r="L374" s="4"/>
      <c r="M374" s="4"/>
      <c r="N374" s="4"/>
      <c r="O374" s="4"/>
      <c r="P374" s="4"/>
      <c r="Q374" s="4"/>
    </row>
    <row r="375" spans="3:17">
      <c r="C375" s="4"/>
      <c r="D375" s="4"/>
      <c r="E375" s="4"/>
      <c r="F375" s="4"/>
      <c r="G375" s="4"/>
      <c r="H375" s="4"/>
      <c r="I375" s="4"/>
      <c r="J375" s="4"/>
      <c r="K375" s="4"/>
      <c r="L375" s="4"/>
      <c r="M375" s="4"/>
      <c r="N375" s="4"/>
      <c r="O375" s="4"/>
      <c r="P375" s="4"/>
      <c r="Q375" s="4"/>
    </row>
    <row r="376" spans="3:17">
      <c r="C376" s="4"/>
      <c r="D376" s="4"/>
      <c r="E376" s="4"/>
      <c r="F376" s="4"/>
      <c r="G376" s="4"/>
      <c r="H376" s="4"/>
      <c r="I376" s="4"/>
      <c r="J376" s="4"/>
      <c r="K376" s="4"/>
      <c r="L376" s="4"/>
      <c r="M376" s="4"/>
      <c r="N376" s="4"/>
      <c r="O376" s="4"/>
      <c r="P376" s="4"/>
      <c r="Q376" s="4"/>
    </row>
    <row r="377" spans="3:17">
      <c r="C377" s="4"/>
      <c r="D377" s="4"/>
      <c r="E377" s="4"/>
      <c r="F377" s="4"/>
      <c r="G377" s="4"/>
      <c r="H377" s="4"/>
      <c r="I377" s="4"/>
      <c r="J377" s="4"/>
      <c r="K377" s="4"/>
      <c r="L377" s="4"/>
      <c r="M377" s="4"/>
      <c r="N377" s="4"/>
      <c r="O377" s="4"/>
      <c r="P377" s="4"/>
      <c r="Q377" s="4"/>
    </row>
    <row r="378" spans="3:17">
      <c r="C378" s="4"/>
      <c r="D378" s="4"/>
      <c r="E378" s="4"/>
      <c r="F378" s="4"/>
      <c r="G378" s="4"/>
      <c r="H378" s="4"/>
      <c r="I378" s="4"/>
      <c r="J378" s="4"/>
      <c r="K378" s="4"/>
      <c r="L378" s="4"/>
      <c r="M378" s="4"/>
      <c r="N378" s="4"/>
      <c r="O378" s="4"/>
      <c r="P378" s="4"/>
      <c r="Q378" s="4"/>
    </row>
    <row r="379" spans="3:17">
      <c r="C379" s="4"/>
      <c r="D379" s="4"/>
      <c r="E379" s="4"/>
      <c r="F379" s="4"/>
      <c r="G379" s="4"/>
      <c r="H379" s="4"/>
      <c r="I379" s="4"/>
      <c r="J379" s="4"/>
      <c r="K379" s="4"/>
      <c r="L379" s="4"/>
      <c r="M379" s="4"/>
      <c r="N379" s="4"/>
      <c r="O379" s="4"/>
      <c r="P379" s="4"/>
      <c r="Q379" s="4"/>
    </row>
    <row r="380" spans="3:17">
      <c r="C380" s="4"/>
      <c r="D380" s="4"/>
      <c r="E380" s="4"/>
      <c r="F380" s="4"/>
      <c r="G380" s="4"/>
      <c r="H380" s="4"/>
      <c r="I380" s="4"/>
      <c r="J380" s="4"/>
      <c r="K380" s="4"/>
      <c r="L380" s="4"/>
      <c r="M380" s="4"/>
      <c r="N380" s="4"/>
      <c r="O380" s="4"/>
      <c r="P380" s="4"/>
      <c r="Q380" s="4"/>
    </row>
    <row r="381" spans="3:17">
      <c r="C381" s="4"/>
      <c r="D381" s="4"/>
      <c r="E381" s="4"/>
      <c r="F381" s="4"/>
      <c r="G381" s="4"/>
      <c r="H381" s="4"/>
      <c r="I381" s="4"/>
      <c r="J381" s="4"/>
      <c r="K381" s="4"/>
      <c r="L381" s="4"/>
      <c r="M381" s="4"/>
      <c r="N381" s="4"/>
      <c r="O381" s="4"/>
      <c r="P381" s="4"/>
      <c r="Q381" s="4"/>
    </row>
    <row r="382" spans="3:17">
      <c r="C382" s="4"/>
      <c r="D382" s="4"/>
      <c r="E382" s="4"/>
      <c r="F382" s="4"/>
      <c r="G382" s="4"/>
      <c r="H382" s="4"/>
      <c r="I382" s="4"/>
      <c r="J382" s="4"/>
      <c r="K382" s="4"/>
      <c r="L382" s="4"/>
      <c r="M382" s="4"/>
      <c r="N382" s="4"/>
      <c r="O382" s="4"/>
      <c r="P382" s="4"/>
      <c r="Q382" s="4"/>
    </row>
    <row r="383" spans="3:17">
      <c r="C383" s="4"/>
      <c r="D383" s="4"/>
      <c r="E383" s="4"/>
      <c r="F383" s="4"/>
      <c r="G383" s="4"/>
      <c r="H383" s="4"/>
      <c r="I383" s="4"/>
      <c r="J383" s="4"/>
      <c r="K383" s="4"/>
      <c r="L383" s="4"/>
      <c r="M383" s="4"/>
      <c r="N383" s="4"/>
      <c r="O383" s="4"/>
      <c r="P383" s="4"/>
      <c r="Q383" s="4"/>
    </row>
    <row r="384" spans="3:17">
      <c r="C384" s="4"/>
      <c r="D384" s="4"/>
      <c r="E384" s="4"/>
      <c r="F384" s="4"/>
      <c r="G384" s="4"/>
      <c r="H384" s="4"/>
      <c r="I384" s="4"/>
      <c r="J384" s="4"/>
      <c r="K384" s="4"/>
      <c r="L384" s="4"/>
      <c r="M384" s="4"/>
      <c r="N384" s="4"/>
      <c r="O384" s="4"/>
      <c r="P384" s="4"/>
      <c r="Q384" s="4"/>
    </row>
    <row r="385" spans="3:17">
      <c r="C385" s="4"/>
      <c r="D385" s="4"/>
      <c r="E385" s="4"/>
      <c r="F385" s="4"/>
      <c r="G385" s="4"/>
      <c r="H385" s="4"/>
      <c r="I385" s="4"/>
      <c r="J385" s="4"/>
      <c r="K385" s="4"/>
      <c r="L385" s="4"/>
      <c r="M385" s="4"/>
      <c r="N385" s="4"/>
      <c r="O385" s="4"/>
      <c r="P385" s="4"/>
      <c r="Q385" s="4"/>
    </row>
    <row r="386" spans="3:17">
      <c r="C386" s="4"/>
      <c r="D386" s="4"/>
      <c r="E386" s="4"/>
      <c r="F386" s="4"/>
      <c r="G386" s="4"/>
      <c r="H386" s="4"/>
      <c r="I386" s="4"/>
      <c r="J386" s="4"/>
      <c r="K386" s="4"/>
      <c r="L386" s="4"/>
      <c r="M386" s="4"/>
      <c r="N386" s="4"/>
      <c r="O386" s="4"/>
      <c r="P386" s="4"/>
      <c r="Q386" s="4"/>
    </row>
    <row r="387" spans="3:17">
      <c r="C387" s="4"/>
      <c r="D387" s="4"/>
      <c r="E387" s="4"/>
      <c r="F387" s="4"/>
      <c r="G387" s="4"/>
      <c r="H387" s="4"/>
      <c r="I387" s="4"/>
      <c r="J387" s="4"/>
      <c r="K387" s="4"/>
      <c r="L387" s="4"/>
      <c r="M387" s="4"/>
      <c r="N387" s="4"/>
      <c r="O387" s="4"/>
      <c r="P387" s="4"/>
      <c r="Q387" s="4"/>
    </row>
    <row r="388" spans="3:17">
      <c r="C388" s="4"/>
      <c r="D388" s="4"/>
      <c r="E388" s="4"/>
      <c r="F388" s="4"/>
      <c r="G388" s="4"/>
      <c r="H388" s="4"/>
      <c r="I388" s="4"/>
      <c r="J388" s="4"/>
      <c r="K388" s="4"/>
      <c r="L388" s="4"/>
      <c r="M388" s="4"/>
      <c r="N388" s="4"/>
      <c r="O388" s="4"/>
      <c r="P388" s="4"/>
      <c r="Q388" s="4"/>
    </row>
    <row r="389" spans="3:17">
      <c r="C389" s="4"/>
      <c r="D389" s="4"/>
      <c r="E389" s="4"/>
      <c r="F389" s="4"/>
      <c r="G389" s="4"/>
      <c r="H389" s="4"/>
      <c r="I389" s="4"/>
      <c r="J389" s="4"/>
      <c r="K389" s="4"/>
      <c r="L389" s="4"/>
      <c r="M389" s="4"/>
      <c r="N389" s="4"/>
      <c r="O389" s="4"/>
      <c r="P389" s="4"/>
      <c r="Q389" s="4"/>
    </row>
    <row r="390" spans="3:17">
      <c r="C390" s="4"/>
      <c r="D390" s="4"/>
      <c r="E390" s="4"/>
      <c r="F390" s="4"/>
      <c r="G390" s="4"/>
      <c r="H390" s="4"/>
      <c r="I390" s="4"/>
      <c r="J390" s="4"/>
      <c r="K390" s="4"/>
      <c r="L390" s="4"/>
      <c r="M390" s="4"/>
      <c r="N390" s="4"/>
      <c r="O390" s="4"/>
      <c r="P390" s="4"/>
      <c r="Q390" s="4"/>
    </row>
    <row r="391" spans="3:17">
      <c r="C391" s="4"/>
      <c r="D391" s="4"/>
      <c r="E391" s="4"/>
      <c r="F391" s="4"/>
      <c r="G391" s="4"/>
      <c r="H391" s="4"/>
      <c r="I391" s="4"/>
      <c r="J391" s="4"/>
      <c r="K391" s="4"/>
      <c r="L391" s="4"/>
      <c r="M391" s="4"/>
      <c r="N391" s="4"/>
      <c r="O391" s="4"/>
      <c r="P391" s="4"/>
      <c r="Q391" s="4"/>
    </row>
    <row r="392" spans="3:17">
      <c r="C392" s="4"/>
      <c r="D392" s="4"/>
      <c r="E392" s="4"/>
      <c r="F392" s="4"/>
      <c r="G392" s="4"/>
      <c r="H392" s="4"/>
      <c r="I392" s="4"/>
      <c r="J392" s="4"/>
      <c r="K392" s="4"/>
      <c r="L392" s="4"/>
      <c r="M392" s="4"/>
      <c r="N392" s="4"/>
      <c r="O392" s="4"/>
      <c r="P392" s="4"/>
      <c r="Q392" s="4"/>
    </row>
    <row r="393" spans="3:17">
      <c r="C393" s="4"/>
      <c r="D393" s="4"/>
      <c r="E393" s="4"/>
      <c r="F393" s="4"/>
      <c r="G393" s="4"/>
      <c r="H393" s="4"/>
      <c r="I393" s="4"/>
      <c r="J393" s="4"/>
      <c r="K393" s="4"/>
      <c r="L393" s="4"/>
      <c r="M393" s="4"/>
      <c r="N393" s="4"/>
      <c r="O393" s="4"/>
      <c r="P393" s="4"/>
      <c r="Q393" s="4"/>
    </row>
    <row r="394" spans="3:17">
      <c r="C394" s="4"/>
      <c r="D394" s="4"/>
      <c r="E394" s="4"/>
      <c r="F394" s="4"/>
      <c r="G394" s="4"/>
      <c r="H394" s="4"/>
      <c r="I394" s="4"/>
      <c r="J394" s="4"/>
      <c r="K394" s="4"/>
      <c r="L394" s="4"/>
      <c r="M394" s="4"/>
      <c r="N394" s="4"/>
      <c r="O394" s="4"/>
      <c r="P394" s="4"/>
      <c r="Q394" s="4"/>
    </row>
    <row r="395" spans="3:17">
      <c r="C395" s="4"/>
      <c r="D395" s="4"/>
      <c r="E395" s="4"/>
      <c r="F395" s="4"/>
      <c r="G395" s="4"/>
      <c r="H395" s="4"/>
      <c r="I395" s="4"/>
      <c r="J395" s="4"/>
      <c r="K395" s="4"/>
      <c r="L395" s="4"/>
      <c r="M395" s="4"/>
      <c r="N395" s="4"/>
      <c r="O395" s="4"/>
      <c r="P395" s="4"/>
      <c r="Q395" s="4"/>
    </row>
    <row r="396" spans="3:17">
      <c r="C396" s="4"/>
      <c r="D396" s="4"/>
      <c r="E396" s="4"/>
      <c r="F396" s="4"/>
      <c r="G396" s="4"/>
      <c r="H396" s="4"/>
      <c r="I396" s="4"/>
      <c r="J396" s="4"/>
      <c r="K396" s="4"/>
      <c r="L396" s="4"/>
      <c r="M396" s="4"/>
      <c r="N396" s="4"/>
      <c r="O396" s="4"/>
      <c r="P396" s="4"/>
      <c r="Q396" s="4"/>
    </row>
    <row r="397" spans="3:17">
      <c r="C397" s="4"/>
      <c r="D397" s="4"/>
      <c r="E397" s="4"/>
      <c r="F397" s="4"/>
      <c r="G397" s="4"/>
      <c r="H397" s="4"/>
      <c r="I397" s="4"/>
      <c r="J397" s="4"/>
      <c r="K397" s="4"/>
      <c r="L397" s="4"/>
      <c r="M397" s="4"/>
      <c r="N397" s="4"/>
      <c r="O397" s="4"/>
      <c r="P397" s="4"/>
      <c r="Q397" s="4"/>
    </row>
    <row r="398" spans="3:17">
      <c r="C398" s="4"/>
      <c r="D398" s="4"/>
      <c r="E398" s="4"/>
      <c r="F398" s="4"/>
      <c r="G398" s="4"/>
      <c r="H398" s="4"/>
      <c r="I398" s="4"/>
      <c r="J398" s="4"/>
      <c r="K398" s="4"/>
      <c r="L398" s="4"/>
      <c r="M398" s="4"/>
      <c r="N398" s="4"/>
      <c r="O398" s="4"/>
      <c r="P398" s="4"/>
      <c r="Q398" s="4"/>
    </row>
    <row r="399" spans="3:17">
      <c r="C399" s="4"/>
      <c r="D399" s="4"/>
      <c r="E399" s="4"/>
      <c r="F399" s="4"/>
      <c r="G399" s="4"/>
      <c r="H399" s="4"/>
      <c r="I399" s="4"/>
      <c r="J399" s="4"/>
      <c r="K399" s="4"/>
      <c r="L399" s="4"/>
      <c r="M399" s="4"/>
      <c r="N399" s="4"/>
      <c r="O399" s="4"/>
      <c r="P399" s="4"/>
      <c r="Q399" s="4"/>
    </row>
    <row r="400" spans="3:17">
      <c r="C400" s="4"/>
      <c r="D400" s="4"/>
      <c r="E400" s="4"/>
      <c r="F400" s="4"/>
      <c r="G400" s="4"/>
      <c r="H400" s="4"/>
      <c r="I400" s="4"/>
      <c r="J400" s="4"/>
      <c r="K400" s="4"/>
      <c r="L400" s="4"/>
      <c r="M400" s="4"/>
      <c r="N400" s="4"/>
      <c r="O400" s="4"/>
      <c r="P400" s="4"/>
      <c r="Q400" s="4"/>
    </row>
    <row r="401" spans="3:17">
      <c r="C401" s="4"/>
      <c r="D401" s="4"/>
      <c r="E401" s="4"/>
      <c r="F401" s="4"/>
      <c r="G401" s="4"/>
      <c r="H401" s="4"/>
      <c r="I401" s="4"/>
      <c r="J401" s="4"/>
      <c r="K401" s="4"/>
      <c r="L401" s="4"/>
      <c r="M401" s="4"/>
      <c r="N401" s="4"/>
      <c r="O401" s="4"/>
      <c r="P401" s="4"/>
      <c r="Q401" s="4"/>
    </row>
    <row r="402" spans="3:17">
      <c r="C402" s="4"/>
      <c r="D402" s="4"/>
      <c r="E402" s="4"/>
      <c r="F402" s="4"/>
      <c r="G402" s="4"/>
      <c r="H402" s="4"/>
      <c r="I402" s="4"/>
      <c r="J402" s="4"/>
      <c r="K402" s="4"/>
      <c r="L402" s="4"/>
      <c r="M402" s="4"/>
      <c r="N402" s="4"/>
      <c r="O402" s="4"/>
      <c r="P402" s="4"/>
      <c r="Q402" s="4"/>
    </row>
    <row r="403" spans="3:17">
      <c r="C403" s="4"/>
      <c r="D403" s="4"/>
      <c r="E403" s="4"/>
      <c r="F403" s="4"/>
      <c r="G403" s="4"/>
      <c r="H403" s="4"/>
      <c r="I403" s="4"/>
      <c r="J403" s="4"/>
      <c r="K403" s="4"/>
      <c r="L403" s="4"/>
      <c r="M403" s="4"/>
      <c r="N403" s="4"/>
      <c r="O403" s="4"/>
      <c r="P403" s="4"/>
      <c r="Q403" s="4"/>
    </row>
    <row r="404" spans="3:17">
      <c r="C404" s="4"/>
      <c r="D404" s="4"/>
      <c r="E404" s="4"/>
      <c r="F404" s="4"/>
      <c r="G404" s="4"/>
      <c r="H404" s="4"/>
      <c r="I404" s="4"/>
      <c r="J404" s="4"/>
      <c r="K404" s="4"/>
      <c r="L404" s="4"/>
      <c r="M404" s="4"/>
      <c r="N404" s="4"/>
      <c r="O404" s="4"/>
      <c r="P404" s="4"/>
      <c r="Q404" s="4"/>
    </row>
    <row r="405" spans="3:17">
      <c r="C405" s="4"/>
      <c r="D405" s="4"/>
      <c r="E405" s="4"/>
      <c r="F405" s="4"/>
      <c r="G405" s="4"/>
      <c r="H405" s="4"/>
      <c r="I405" s="4"/>
      <c r="J405" s="4"/>
      <c r="K405" s="4"/>
      <c r="L405" s="4"/>
      <c r="M405" s="4"/>
      <c r="N405" s="4"/>
      <c r="O405" s="4"/>
      <c r="P405" s="4"/>
      <c r="Q405" s="4"/>
    </row>
    <row r="406" spans="3:17">
      <c r="C406" s="4"/>
      <c r="D406" s="4"/>
      <c r="E406" s="4"/>
      <c r="F406" s="4"/>
      <c r="G406" s="4"/>
      <c r="H406" s="4"/>
      <c r="I406" s="4"/>
      <c r="J406" s="4"/>
      <c r="K406" s="4"/>
      <c r="L406" s="4"/>
      <c r="M406" s="4"/>
      <c r="N406" s="4"/>
      <c r="O406" s="4"/>
      <c r="P406" s="4"/>
      <c r="Q406" s="4"/>
    </row>
    <row r="407" spans="3:17">
      <c r="C407" s="4"/>
      <c r="D407" s="4"/>
      <c r="E407" s="4"/>
      <c r="F407" s="4"/>
      <c r="G407" s="4"/>
      <c r="H407" s="4"/>
      <c r="I407" s="4"/>
      <c r="J407" s="4"/>
      <c r="K407" s="4"/>
      <c r="L407" s="4"/>
      <c r="M407" s="4"/>
      <c r="N407" s="4"/>
      <c r="O407" s="4"/>
      <c r="P407" s="4"/>
      <c r="Q407" s="4"/>
    </row>
    <row r="408" spans="3:17">
      <c r="C408" s="4"/>
      <c r="D408" s="4"/>
      <c r="E408" s="4"/>
      <c r="F408" s="4"/>
      <c r="G408" s="4"/>
      <c r="H408" s="4"/>
      <c r="I408" s="4"/>
      <c r="J408" s="4"/>
      <c r="K408" s="4"/>
      <c r="L408" s="4"/>
      <c r="M408" s="4"/>
      <c r="N408" s="4"/>
      <c r="O408" s="4"/>
      <c r="P408" s="4"/>
      <c r="Q408" s="4"/>
    </row>
    <row r="409" spans="3:17">
      <c r="C409" s="4"/>
      <c r="D409" s="4"/>
      <c r="E409" s="4"/>
      <c r="F409" s="4"/>
      <c r="G409" s="4"/>
      <c r="H409" s="4"/>
      <c r="I409" s="4"/>
      <c r="J409" s="4"/>
      <c r="K409" s="4"/>
      <c r="L409" s="4"/>
      <c r="M409" s="4"/>
      <c r="N409" s="4"/>
      <c r="O409" s="4"/>
      <c r="P409" s="4"/>
      <c r="Q409" s="4"/>
    </row>
    <row r="410" spans="3:17">
      <c r="C410" s="4"/>
      <c r="D410" s="4"/>
      <c r="E410" s="4"/>
      <c r="F410" s="4"/>
      <c r="G410" s="4"/>
      <c r="H410" s="4"/>
      <c r="I410" s="4"/>
      <c r="J410" s="4"/>
      <c r="K410" s="4"/>
      <c r="L410" s="4"/>
      <c r="M410" s="4"/>
      <c r="N410" s="4"/>
      <c r="O410" s="4"/>
      <c r="P410" s="4"/>
      <c r="Q410" s="4"/>
    </row>
    <row r="411" spans="3:17">
      <c r="C411" s="4"/>
      <c r="D411" s="4"/>
      <c r="E411" s="4"/>
      <c r="F411" s="4"/>
      <c r="G411" s="4"/>
      <c r="H411" s="4"/>
      <c r="I411" s="4"/>
      <c r="J411" s="4"/>
      <c r="K411" s="4"/>
      <c r="L411" s="4"/>
      <c r="M411" s="4"/>
      <c r="N411" s="4"/>
      <c r="O411" s="4"/>
      <c r="P411" s="4"/>
      <c r="Q411" s="4"/>
    </row>
    <row r="412" spans="3:17">
      <c r="C412" s="4"/>
      <c r="D412" s="4"/>
      <c r="E412" s="4"/>
      <c r="F412" s="4"/>
      <c r="G412" s="4"/>
      <c r="H412" s="4"/>
      <c r="I412" s="4"/>
      <c r="J412" s="4"/>
      <c r="K412" s="4"/>
      <c r="L412" s="4"/>
      <c r="M412" s="4"/>
      <c r="N412" s="4"/>
      <c r="O412" s="4"/>
      <c r="P412" s="4"/>
      <c r="Q412" s="4"/>
    </row>
    <row r="413" spans="3:17">
      <c r="C413" s="4"/>
      <c r="D413" s="4"/>
      <c r="E413" s="4"/>
      <c r="F413" s="4"/>
      <c r="G413" s="4"/>
      <c r="H413" s="4"/>
      <c r="I413" s="4"/>
      <c r="J413" s="4"/>
      <c r="K413" s="4"/>
      <c r="L413" s="4"/>
      <c r="M413" s="4"/>
      <c r="N413" s="4"/>
      <c r="O413" s="4"/>
      <c r="P413" s="4"/>
      <c r="Q413" s="4"/>
    </row>
    <row r="414" spans="3:17">
      <c r="C414" s="4"/>
      <c r="D414" s="4"/>
      <c r="E414" s="4"/>
      <c r="F414" s="4"/>
      <c r="G414" s="4"/>
      <c r="H414" s="4"/>
      <c r="I414" s="4"/>
      <c r="J414" s="4"/>
      <c r="K414" s="4"/>
      <c r="L414" s="4"/>
      <c r="M414" s="4"/>
      <c r="N414" s="4"/>
      <c r="O414" s="4"/>
      <c r="P414" s="4"/>
      <c r="Q414" s="4"/>
    </row>
    <row r="415" spans="3:17">
      <c r="C415" s="4"/>
      <c r="D415" s="4"/>
      <c r="E415" s="4"/>
      <c r="F415" s="4"/>
      <c r="G415" s="4"/>
      <c r="H415" s="4"/>
      <c r="I415" s="4"/>
      <c r="J415" s="4"/>
      <c r="K415" s="4"/>
      <c r="L415" s="4"/>
      <c r="M415" s="4"/>
      <c r="N415" s="4"/>
      <c r="O415" s="4"/>
      <c r="P415" s="4"/>
      <c r="Q415" s="4"/>
    </row>
    <row r="416" spans="3:17">
      <c r="C416" s="4"/>
      <c r="D416" s="4"/>
      <c r="E416" s="4"/>
      <c r="F416" s="4"/>
      <c r="G416" s="4"/>
      <c r="H416" s="4"/>
      <c r="I416" s="4"/>
      <c r="J416" s="4"/>
      <c r="K416" s="4"/>
      <c r="L416" s="4"/>
      <c r="M416" s="4"/>
      <c r="N416" s="4"/>
      <c r="O416" s="4"/>
      <c r="P416" s="4"/>
      <c r="Q416" s="4"/>
    </row>
    <row r="417" spans="3:17">
      <c r="C417" s="4"/>
      <c r="D417" s="4"/>
      <c r="E417" s="4"/>
      <c r="F417" s="4"/>
      <c r="G417" s="4"/>
      <c r="H417" s="4"/>
      <c r="I417" s="4"/>
      <c r="J417" s="4"/>
      <c r="K417" s="4"/>
      <c r="L417" s="4"/>
      <c r="M417" s="4"/>
      <c r="N417" s="4"/>
      <c r="O417" s="4"/>
      <c r="P417" s="4"/>
      <c r="Q417" s="4"/>
    </row>
    <row r="418" spans="3:17">
      <c r="C418" s="4"/>
      <c r="D418" s="4"/>
      <c r="E418" s="4"/>
      <c r="F418" s="4"/>
      <c r="G418" s="4"/>
      <c r="H418" s="4"/>
      <c r="I418" s="4"/>
      <c r="J418" s="4"/>
      <c r="K418" s="4"/>
      <c r="L418" s="4"/>
      <c r="M418" s="4"/>
      <c r="N418" s="4"/>
      <c r="O418" s="4"/>
      <c r="P418" s="4"/>
      <c r="Q418" s="4"/>
    </row>
    <row r="419" spans="3:17">
      <c r="C419" s="4"/>
      <c r="D419" s="4"/>
      <c r="E419" s="4"/>
      <c r="F419" s="4"/>
      <c r="G419" s="4"/>
      <c r="H419" s="4"/>
      <c r="I419" s="4"/>
      <c r="J419" s="4"/>
      <c r="K419" s="4"/>
      <c r="L419" s="4"/>
      <c r="M419" s="4"/>
      <c r="N419" s="4"/>
      <c r="O419" s="4"/>
      <c r="P419" s="4"/>
      <c r="Q419" s="4"/>
    </row>
    <row r="420" spans="3:17">
      <c r="C420" s="4"/>
      <c r="D420" s="4"/>
      <c r="E420" s="4"/>
      <c r="F420" s="4"/>
      <c r="G420" s="4"/>
      <c r="H420" s="4"/>
      <c r="I420" s="4"/>
      <c r="J420" s="4"/>
      <c r="K420" s="4"/>
      <c r="L420" s="4"/>
      <c r="M420" s="4"/>
      <c r="N420" s="4"/>
      <c r="O420" s="4"/>
      <c r="P420" s="4"/>
      <c r="Q420" s="4"/>
    </row>
    <row r="421" spans="3:17">
      <c r="C421" s="4"/>
      <c r="D421" s="4"/>
      <c r="E421" s="4"/>
      <c r="F421" s="4"/>
      <c r="G421" s="4"/>
      <c r="H421" s="4"/>
      <c r="I421" s="4"/>
      <c r="J421" s="4"/>
      <c r="K421" s="4"/>
      <c r="L421" s="4"/>
      <c r="M421" s="4"/>
      <c r="N421" s="4"/>
      <c r="O421" s="4"/>
      <c r="P421" s="4"/>
      <c r="Q421" s="4"/>
    </row>
    <row r="422" spans="3:17">
      <c r="C422" s="4"/>
      <c r="D422" s="4"/>
      <c r="E422" s="4"/>
      <c r="F422" s="4"/>
      <c r="G422" s="4"/>
      <c r="H422" s="4"/>
      <c r="I422" s="4"/>
      <c r="J422" s="4"/>
      <c r="K422" s="4"/>
      <c r="L422" s="4"/>
      <c r="M422" s="4"/>
      <c r="N422" s="4"/>
      <c r="O422" s="4"/>
      <c r="P422" s="4"/>
      <c r="Q422" s="4"/>
    </row>
    <row r="423" spans="3:17">
      <c r="C423" s="4"/>
      <c r="D423" s="4"/>
      <c r="E423" s="4"/>
      <c r="F423" s="4"/>
      <c r="G423" s="4"/>
      <c r="H423" s="4"/>
      <c r="I423" s="4"/>
      <c r="J423" s="4"/>
      <c r="K423" s="4"/>
      <c r="L423" s="4"/>
      <c r="M423" s="4"/>
      <c r="N423" s="4"/>
      <c r="O423" s="4"/>
      <c r="P423" s="4"/>
      <c r="Q423" s="4"/>
    </row>
    <row r="424" spans="3:17">
      <c r="C424" s="4"/>
      <c r="D424" s="4"/>
      <c r="E424" s="4"/>
      <c r="F424" s="4"/>
      <c r="G424" s="4"/>
      <c r="H424" s="4"/>
      <c r="I424" s="4"/>
      <c r="J424" s="4"/>
      <c r="K424" s="4"/>
      <c r="L424" s="4"/>
      <c r="M424" s="4"/>
      <c r="N424" s="4"/>
      <c r="O424" s="4"/>
      <c r="P424" s="4"/>
      <c r="Q424" s="4"/>
    </row>
    <row r="425" spans="3:17">
      <c r="C425" s="4"/>
      <c r="D425" s="4"/>
      <c r="E425" s="4"/>
      <c r="F425" s="4"/>
      <c r="G425" s="4"/>
      <c r="H425" s="4"/>
      <c r="I425" s="4"/>
      <c r="J425" s="4"/>
      <c r="K425" s="4"/>
      <c r="L425" s="4"/>
      <c r="M425" s="4"/>
      <c r="N425" s="4"/>
      <c r="O425" s="4"/>
      <c r="P425" s="4"/>
      <c r="Q425" s="4"/>
    </row>
    <row r="426" spans="3:17">
      <c r="C426" s="4"/>
      <c r="D426" s="4"/>
      <c r="E426" s="4"/>
      <c r="F426" s="4"/>
      <c r="G426" s="4"/>
      <c r="H426" s="4"/>
      <c r="I426" s="4"/>
      <c r="J426" s="4"/>
      <c r="K426" s="4"/>
      <c r="L426" s="4"/>
      <c r="M426" s="4"/>
      <c r="N426" s="4"/>
      <c r="O426" s="4"/>
      <c r="P426" s="4"/>
      <c r="Q426" s="4"/>
    </row>
    <row r="427" spans="3:17">
      <c r="C427" s="4"/>
      <c r="D427" s="4"/>
      <c r="E427" s="4"/>
      <c r="F427" s="4"/>
      <c r="G427" s="4"/>
      <c r="H427" s="4"/>
      <c r="I427" s="4"/>
      <c r="J427" s="4"/>
      <c r="K427" s="4"/>
      <c r="L427" s="4"/>
      <c r="M427" s="4"/>
      <c r="N427" s="4"/>
      <c r="O427" s="4"/>
      <c r="P427" s="4"/>
      <c r="Q427" s="4"/>
    </row>
    <row r="428" spans="3:17">
      <c r="C428" s="4"/>
      <c r="D428" s="4"/>
      <c r="E428" s="4"/>
      <c r="F428" s="4"/>
      <c r="G428" s="4"/>
      <c r="H428" s="4"/>
      <c r="I428" s="4"/>
      <c r="J428" s="4"/>
      <c r="K428" s="4"/>
      <c r="L428" s="4"/>
      <c r="M428" s="4"/>
      <c r="N428" s="4"/>
      <c r="O428" s="4"/>
      <c r="P428" s="4"/>
      <c r="Q428" s="4"/>
    </row>
    <row r="429" spans="3:17">
      <c r="C429" s="4"/>
      <c r="D429" s="4"/>
      <c r="E429" s="4"/>
      <c r="F429" s="4"/>
      <c r="G429" s="4"/>
      <c r="H429" s="4"/>
      <c r="I429" s="4"/>
      <c r="J429" s="4"/>
      <c r="K429" s="4"/>
      <c r="L429" s="4"/>
      <c r="M429" s="4"/>
      <c r="N429" s="4"/>
      <c r="O429" s="4"/>
      <c r="P429" s="4"/>
      <c r="Q429" s="4"/>
    </row>
    <row r="430" spans="3:17">
      <c r="C430" s="4"/>
      <c r="D430" s="4"/>
      <c r="E430" s="4"/>
      <c r="F430" s="4"/>
      <c r="G430" s="4"/>
      <c r="H430" s="4"/>
      <c r="I430" s="4"/>
      <c r="J430" s="4"/>
      <c r="K430" s="4"/>
      <c r="L430" s="4"/>
      <c r="M430" s="4"/>
      <c r="N430" s="4"/>
      <c r="O430" s="4"/>
      <c r="P430" s="4"/>
      <c r="Q430" s="4"/>
    </row>
    <row r="431" spans="3:17">
      <c r="C431" s="4"/>
      <c r="D431" s="4"/>
      <c r="E431" s="4"/>
      <c r="F431" s="4"/>
      <c r="G431" s="4"/>
      <c r="H431" s="4"/>
      <c r="I431" s="4"/>
      <c r="J431" s="4"/>
      <c r="K431" s="4"/>
      <c r="L431" s="4"/>
      <c r="M431" s="4"/>
      <c r="N431" s="4"/>
      <c r="O431" s="4"/>
      <c r="P431" s="4"/>
      <c r="Q431" s="4"/>
    </row>
    <row r="432" spans="3:17">
      <c r="C432" s="4"/>
      <c r="D432" s="4"/>
      <c r="E432" s="4"/>
      <c r="F432" s="4"/>
      <c r="G432" s="4"/>
      <c r="H432" s="4"/>
      <c r="I432" s="4"/>
      <c r="J432" s="4"/>
      <c r="K432" s="4"/>
      <c r="L432" s="4"/>
      <c r="M432" s="4"/>
      <c r="N432" s="4"/>
      <c r="O432" s="4"/>
      <c r="P432" s="4"/>
      <c r="Q432" s="4"/>
    </row>
    <row r="433" spans="3:17">
      <c r="C433" s="4"/>
      <c r="D433" s="4"/>
      <c r="E433" s="4"/>
      <c r="F433" s="4"/>
      <c r="G433" s="4"/>
      <c r="H433" s="4"/>
      <c r="I433" s="4"/>
      <c r="J433" s="4"/>
      <c r="K433" s="4"/>
      <c r="L433" s="4"/>
      <c r="M433" s="4"/>
      <c r="N433" s="4"/>
      <c r="O433" s="4"/>
      <c r="P433" s="4"/>
      <c r="Q433" s="4"/>
    </row>
    <row r="434" spans="3:17">
      <c r="C434" s="4"/>
      <c r="D434" s="4"/>
      <c r="E434" s="4"/>
      <c r="F434" s="4"/>
      <c r="G434" s="4"/>
      <c r="H434" s="4"/>
      <c r="I434" s="4"/>
      <c r="J434" s="4"/>
      <c r="K434" s="4"/>
      <c r="L434" s="4"/>
      <c r="M434" s="4"/>
      <c r="N434" s="4"/>
      <c r="O434" s="4"/>
      <c r="P434" s="4"/>
      <c r="Q434" s="4"/>
    </row>
    <row r="435" spans="3:17">
      <c r="C435" s="4"/>
      <c r="D435" s="4"/>
      <c r="E435" s="4"/>
      <c r="F435" s="4"/>
      <c r="G435" s="4"/>
      <c r="H435" s="4"/>
      <c r="I435" s="4"/>
      <c r="J435" s="4"/>
      <c r="K435" s="4"/>
      <c r="L435" s="4"/>
      <c r="M435" s="4"/>
      <c r="N435" s="4"/>
      <c r="O435" s="4"/>
      <c r="P435" s="4"/>
      <c r="Q435" s="4"/>
    </row>
    <row r="436" spans="3:17">
      <c r="C436" s="4"/>
      <c r="D436" s="4"/>
      <c r="E436" s="4"/>
      <c r="F436" s="4"/>
      <c r="G436" s="4"/>
      <c r="H436" s="4"/>
      <c r="I436" s="4"/>
      <c r="J436" s="4"/>
      <c r="K436" s="4"/>
      <c r="L436" s="4"/>
      <c r="M436" s="4"/>
      <c r="N436" s="4"/>
      <c r="O436" s="4"/>
      <c r="P436" s="4"/>
      <c r="Q436" s="4"/>
    </row>
    <row r="437" spans="3:17">
      <c r="C437" s="4"/>
      <c r="D437" s="4"/>
      <c r="E437" s="4"/>
      <c r="F437" s="4"/>
      <c r="G437" s="4"/>
      <c r="H437" s="4"/>
      <c r="I437" s="4"/>
      <c r="J437" s="4"/>
      <c r="K437" s="4"/>
      <c r="L437" s="4"/>
      <c r="M437" s="4"/>
      <c r="N437" s="4"/>
      <c r="O437" s="4"/>
      <c r="P437" s="4"/>
      <c r="Q437" s="4"/>
    </row>
    <row r="438" spans="3:17">
      <c r="C438" s="4"/>
      <c r="D438" s="4"/>
      <c r="E438" s="4"/>
      <c r="F438" s="4"/>
      <c r="G438" s="4"/>
      <c r="H438" s="4"/>
      <c r="I438" s="4"/>
      <c r="J438" s="4"/>
      <c r="K438" s="4"/>
      <c r="L438" s="4"/>
      <c r="M438" s="4"/>
      <c r="N438" s="4"/>
      <c r="O438" s="4"/>
      <c r="P438" s="4"/>
      <c r="Q438" s="4"/>
    </row>
    <row r="439" spans="3:17">
      <c r="C439" s="4"/>
      <c r="D439" s="4"/>
      <c r="E439" s="4"/>
      <c r="F439" s="4"/>
      <c r="G439" s="4"/>
      <c r="H439" s="4"/>
      <c r="I439" s="4"/>
      <c r="J439" s="4"/>
      <c r="K439" s="4"/>
      <c r="L439" s="4"/>
      <c r="M439" s="4"/>
      <c r="N439" s="4"/>
      <c r="O439" s="4"/>
      <c r="P439" s="4"/>
      <c r="Q439" s="4"/>
    </row>
    <row r="440" spans="3:17">
      <c r="C440" s="4"/>
      <c r="D440" s="4"/>
      <c r="E440" s="4"/>
      <c r="F440" s="4"/>
      <c r="G440" s="4"/>
      <c r="H440" s="4"/>
      <c r="I440" s="4"/>
      <c r="J440" s="4"/>
      <c r="K440" s="4"/>
      <c r="L440" s="4"/>
      <c r="M440" s="4"/>
      <c r="N440" s="4"/>
      <c r="O440" s="4"/>
      <c r="P440" s="4"/>
      <c r="Q440" s="4"/>
    </row>
    <row r="441" spans="3:17">
      <c r="C441" s="4"/>
      <c r="D441" s="4"/>
      <c r="E441" s="4"/>
      <c r="F441" s="4"/>
      <c r="G441" s="4"/>
      <c r="H441" s="4"/>
      <c r="I441" s="4"/>
      <c r="J441" s="4"/>
      <c r="K441" s="4"/>
      <c r="L441" s="4"/>
      <c r="M441" s="4"/>
      <c r="N441" s="4"/>
      <c r="O441" s="4"/>
      <c r="P441" s="4"/>
      <c r="Q441" s="4"/>
    </row>
    <row r="442" spans="3:17">
      <c r="C442" s="4"/>
      <c r="D442" s="4"/>
      <c r="E442" s="4"/>
      <c r="F442" s="4"/>
      <c r="G442" s="4"/>
      <c r="H442" s="4"/>
      <c r="I442" s="4"/>
      <c r="J442" s="4"/>
      <c r="K442" s="4"/>
      <c r="L442" s="4"/>
      <c r="M442" s="4"/>
      <c r="N442" s="4"/>
      <c r="O442" s="4"/>
      <c r="P442" s="4"/>
      <c r="Q442" s="4"/>
    </row>
    <row r="443" spans="3:17">
      <c r="C443" s="4"/>
      <c r="D443" s="4"/>
      <c r="E443" s="4"/>
      <c r="F443" s="4"/>
      <c r="G443" s="4"/>
      <c r="H443" s="4"/>
      <c r="I443" s="4"/>
      <c r="J443" s="4"/>
      <c r="K443" s="4"/>
      <c r="L443" s="4"/>
      <c r="M443" s="4"/>
      <c r="N443" s="4"/>
      <c r="O443" s="4"/>
      <c r="P443" s="4"/>
      <c r="Q443" s="4"/>
    </row>
    <row r="444" spans="3:17">
      <c r="C444" s="4"/>
      <c r="D444" s="4"/>
      <c r="E444" s="4"/>
      <c r="F444" s="4"/>
      <c r="G444" s="4"/>
      <c r="H444" s="4"/>
      <c r="I444" s="4"/>
      <c r="J444" s="4"/>
      <c r="K444" s="4"/>
      <c r="L444" s="4"/>
      <c r="M444" s="4"/>
      <c r="N444" s="4"/>
      <c r="O444" s="4"/>
      <c r="P444" s="4"/>
      <c r="Q444" s="4"/>
    </row>
    <row r="445" spans="3:17">
      <c r="C445" s="4"/>
      <c r="D445" s="4"/>
      <c r="E445" s="4"/>
      <c r="F445" s="4"/>
      <c r="G445" s="4"/>
      <c r="H445" s="4"/>
      <c r="I445" s="4"/>
      <c r="J445" s="4"/>
      <c r="K445" s="4"/>
      <c r="L445" s="4"/>
      <c r="M445" s="4"/>
      <c r="N445" s="4"/>
      <c r="O445" s="4"/>
      <c r="P445" s="4"/>
      <c r="Q445" s="4"/>
    </row>
    <row r="446" spans="3:17">
      <c r="C446" s="4"/>
      <c r="D446" s="4"/>
      <c r="E446" s="4"/>
      <c r="F446" s="4"/>
      <c r="G446" s="4"/>
      <c r="H446" s="4"/>
      <c r="I446" s="4"/>
      <c r="J446" s="4"/>
      <c r="K446" s="4"/>
      <c r="L446" s="4"/>
      <c r="M446" s="4"/>
      <c r="N446" s="4"/>
      <c r="O446" s="4"/>
      <c r="P446" s="4"/>
      <c r="Q446" s="4"/>
    </row>
    <row r="447" spans="3:17">
      <c r="C447" s="4"/>
      <c r="D447" s="4"/>
      <c r="E447" s="4"/>
      <c r="F447" s="4"/>
      <c r="G447" s="4"/>
      <c r="H447" s="4"/>
      <c r="I447" s="4"/>
      <c r="J447" s="4"/>
      <c r="K447" s="4"/>
      <c r="L447" s="4"/>
      <c r="M447" s="4"/>
      <c r="N447" s="4"/>
      <c r="O447" s="4"/>
      <c r="P447" s="4"/>
      <c r="Q447" s="4"/>
    </row>
    <row r="448" spans="3:17">
      <c r="C448" s="4"/>
      <c r="D448" s="4"/>
      <c r="E448" s="4"/>
      <c r="F448" s="4"/>
      <c r="G448" s="4"/>
      <c r="H448" s="4"/>
      <c r="I448" s="4"/>
      <c r="J448" s="4"/>
      <c r="K448" s="4"/>
      <c r="L448" s="4"/>
      <c r="M448" s="4"/>
      <c r="N448" s="4"/>
      <c r="O448" s="4"/>
      <c r="P448" s="4"/>
      <c r="Q448" s="4"/>
    </row>
    <row r="449" spans="3:17">
      <c r="C449" s="4"/>
      <c r="D449" s="4"/>
      <c r="E449" s="4"/>
      <c r="F449" s="4"/>
      <c r="G449" s="4"/>
      <c r="H449" s="4"/>
      <c r="I449" s="4"/>
      <c r="J449" s="4"/>
      <c r="K449" s="4"/>
      <c r="L449" s="4"/>
      <c r="M449" s="4"/>
      <c r="N449" s="4"/>
      <c r="O449" s="4"/>
      <c r="P449" s="4"/>
      <c r="Q449" s="4"/>
    </row>
    <row r="450" spans="3:17">
      <c r="C450" s="4"/>
      <c r="D450" s="4"/>
      <c r="E450" s="4"/>
      <c r="F450" s="4"/>
      <c r="G450" s="4"/>
      <c r="H450" s="4"/>
      <c r="I450" s="4"/>
      <c r="J450" s="4"/>
      <c r="K450" s="4"/>
      <c r="L450" s="4"/>
      <c r="M450" s="4"/>
      <c r="N450" s="4"/>
      <c r="O450" s="4"/>
      <c r="P450" s="4"/>
      <c r="Q450" s="4"/>
    </row>
    <row r="451" spans="3:17">
      <c r="C451" s="4"/>
      <c r="D451" s="4"/>
      <c r="E451" s="4"/>
      <c r="F451" s="4"/>
      <c r="G451" s="4"/>
      <c r="H451" s="4"/>
      <c r="I451" s="4"/>
      <c r="J451" s="4"/>
      <c r="K451" s="4"/>
      <c r="L451" s="4"/>
      <c r="M451" s="4"/>
      <c r="N451" s="4"/>
      <c r="O451" s="4"/>
      <c r="P451" s="4"/>
      <c r="Q451" s="4"/>
    </row>
    <row r="452" spans="3:17">
      <c r="C452" s="4"/>
      <c r="D452" s="4"/>
      <c r="E452" s="4"/>
      <c r="F452" s="4"/>
      <c r="G452" s="4"/>
      <c r="H452" s="4"/>
      <c r="I452" s="4"/>
      <c r="J452" s="4"/>
      <c r="K452" s="4"/>
      <c r="L452" s="4"/>
      <c r="M452" s="4"/>
      <c r="N452" s="4"/>
      <c r="O452" s="4"/>
      <c r="P452" s="4"/>
      <c r="Q452" s="4"/>
    </row>
    <row r="453" spans="3:17">
      <c r="C453" s="4"/>
      <c r="D453" s="4"/>
      <c r="E453" s="4"/>
      <c r="F453" s="4"/>
      <c r="G453" s="4"/>
      <c r="H453" s="4"/>
      <c r="I453" s="4"/>
      <c r="J453" s="4"/>
      <c r="K453" s="4"/>
      <c r="L453" s="4"/>
      <c r="M453" s="4"/>
      <c r="N453" s="4"/>
      <c r="O453" s="4"/>
      <c r="P453" s="4"/>
      <c r="Q453" s="4"/>
    </row>
    <row r="454" spans="3:17">
      <c r="C454" s="4"/>
      <c r="D454" s="4"/>
      <c r="E454" s="4"/>
      <c r="F454" s="4"/>
      <c r="G454" s="4"/>
      <c r="H454" s="4"/>
      <c r="I454" s="4"/>
      <c r="J454" s="4"/>
      <c r="K454" s="4"/>
      <c r="L454" s="4"/>
      <c r="M454" s="4"/>
      <c r="N454" s="4"/>
      <c r="O454" s="4"/>
      <c r="P454" s="4"/>
      <c r="Q454" s="4"/>
    </row>
    <row r="455" spans="3:17">
      <c r="C455" s="4"/>
      <c r="D455" s="4"/>
      <c r="E455" s="4"/>
      <c r="F455" s="4"/>
      <c r="G455" s="4"/>
      <c r="H455" s="4"/>
      <c r="I455" s="4"/>
      <c r="J455" s="4"/>
      <c r="K455" s="4"/>
      <c r="L455" s="4"/>
      <c r="M455" s="4"/>
      <c r="N455" s="4"/>
      <c r="O455" s="4"/>
      <c r="P455" s="4"/>
      <c r="Q455" s="4"/>
    </row>
    <row r="456" spans="3:17">
      <c r="C456" s="4"/>
      <c r="D456" s="4"/>
      <c r="E456" s="4"/>
      <c r="F456" s="4"/>
      <c r="G456" s="4"/>
      <c r="H456" s="4"/>
      <c r="I456" s="4"/>
      <c r="J456" s="4"/>
      <c r="K456" s="4"/>
      <c r="L456" s="4"/>
      <c r="M456" s="4"/>
      <c r="N456" s="4"/>
      <c r="O456" s="4"/>
      <c r="P456" s="4"/>
      <c r="Q456" s="4"/>
    </row>
    <row r="457" spans="3:17">
      <c r="C457" s="4"/>
      <c r="D457" s="4"/>
      <c r="E457" s="4"/>
      <c r="F457" s="4"/>
      <c r="G457" s="4"/>
      <c r="H457" s="4"/>
      <c r="I457" s="4"/>
      <c r="J457" s="4"/>
      <c r="K457" s="4"/>
      <c r="L457" s="4"/>
      <c r="M457" s="4"/>
      <c r="N457" s="4"/>
      <c r="O457" s="4"/>
      <c r="P457" s="4"/>
      <c r="Q457" s="4"/>
    </row>
    <row r="458" spans="3:17">
      <c r="C458" s="4"/>
      <c r="D458" s="4"/>
      <c r="E458" s="4"/>
      <c r="F458" s="4"/>
      <c r="G458" s="4"/>
      <c r="H458" s="4"/>
      <c r="I458" s="4"/>
      <c r="J458" s="4"/>
      <c r="K458" s="4"/>
      <c r="L458" s="4"/>
      <c r="M458" s="4"/>
      <c r="N458" s="4"/>
      <c r="O458" s="4"/>
      <c r="P458" s="4"/>
      <c r="Q458" s="4"/>
    </row>
    <row r="459" spans="3:17">
      <c r="C459" s="4"/>
      <c r="D459" s="4"/>
      <c r="E459" s="4"/>
      <c r="F459" s="4"/>
      <c r="G459" s="4"/>
      <c r="H459" s="4"/>
      <c r="I459" s="4"/>
      <c r="J459" s="4"/>
      <c r="K459" s="4"/>
      <c r="L459" s="4"/>
      <c r="M459" s="4"/>
      <c r="N459" s="4"/>
      <c r="O459" s="4"/>
      <c r="P459" s="4"/>
      <c r="Q459" s="4"/>
    </row>
    <row r="460" spans="3:17">
      <c r="C460" s="4"/>
      <c r="D460" s="4"/>
      <c r="E460" s="4"/>
      <c r="F460" s="4"/>
      <c r="G460" s="4"/>
      <c r="H460" s="4"/>
      <c r="I460" s="4"/>
      <c r="J460" s="4"/>
      <c r="K460" s="4"/>
      <c r="L460" s="4"/>
      <c r="M460" s="4"/>
      <c r="N460" s="4"/>
      <c r="O460" s="4"/>
      <c r="P460" s="4"/>
      <c r="Q460" s="4"/>
    </row>
    <row r="461" spans="3:17">
      <c r="C461" s="4"/>
      <c r="D461" s="4"/>
      <c r="E461" s="4"/>
      <c r="F461" s="4"/>
      <c r="G461" s="4"/>
      <c r="H461" s="4"/>
      <c r="I461" s="4"/>
      <c r="J461" s="4"/>
      <c r="K461" s="4"/>
      <c r="L461" s="4"/>
      <c r="M461" s="4"/>
      <c r="N461" s="4"/>
      <c r="O461" s="4"/>
      <c r="P461" s="4"/>
      <c r="Q461" s="4"/>
    </row>
    <row r="462" spans="3:17">
      <c r="C462" s="4"/>
      <c r="D462" s="4"/>
      <c r="E462" s="4"/>
      <c r="F462" s="4"/>
      <c r="G462" s="4"/>
      <c r="H462" s="4"/>
      <c r="I462" s="4"/>
      <c r="J462" s="4"/>
      <c r="K462" s="4"/>
      <c r="L462" s="4"/>
      <c r="M462" s="4"/>
      <c r="N462" s="4"/>
      <c r="O462" s="4"/>
      <c r="P462" s="4"/>
      <c r="Q462" s="4"/>
    </row>
    <row r="463" spans="3:17">
      <c r="C463" s="4"/>
      <c r="D463" s="4"/>
      <c r="E463" s="4"/>
      <c r="F463" s="4"/>
      <c r="G463" s="4"/>
      <c r="H463" s="4"/>
      <c r="I463" s="4"/>
      <c r="J463" s="4"/>
      <c r="K463" s="4"/>
      <c r="L463" s="4"/>
      <c r="M463" s="4"/>
      <c r="N463" s="4"/>
      <c r="O463" s="4"/>
      <c r="P463" s="4"/>
      <c r="Q463" s="4"/>
    </row>
    <row r="464" spans="3:17">
      <c r="C464" s="4"/>
      <c r="D464" s="4"/>
      <c r="E464" s="4"/>
      <c r="F464" s="4"/>
      <c r="G464" s="4"/>
      <c r="H464" s="4"/>
      <c r="I464" s="4"/>
      <c r="J464" s="4"/>
      <c r="K464" s="4"/>
      <c r="L464" s="4"/>
      <c r="M464" s="4"/>
      <c r="N464" s="4"/>
      <c r="O464" s="4"/>
      <c r="P464" s="4"/>
      <c r="Q464" s="4"/>
    </row>
    <row r="465" spans="3:17">
      <c r="C465" s="4"/>
      <c r="D465" s="4"/>
      <c r="E465" s="4"/>
      <c r="F465" s="4"/>
      <c r="G465" s="4"/>
      <c r="H465" s="4"/>
      <c r="I465" s="4"/>
      <c r="J465" s="4"/>
      <c r="K465" s="4"/>
      <c r="L465" s="4"/>
      <c r="M465" s="4"/>
      <c r="N465" s="4"/>
      <c r="O465" s="4"/>
      <c r="P465" s="4"/>
      <c r="Q465" s="4"/>
    </row>
    <row r="466" spans="3:17">
      <c r="C466" s="4"/>
      <c r="D466" s="4"/>
      <c r="E466" s="4"/>
      <c r="F466" s="4"/>
      <c r="G466" s="4"/>
      <c r="H466" s="4"/>
      <c r="I466" s="4"/>
      <c r="J466" s="4"/>
      <c r="K466" s="4"/>
      <c r="L466" s="4"/>
      <c r="M466" s="4"/>
      <c r="N466" s="4"/>
      <c r="O466" s="4"/>
      <c r="P466" s="4"/>
      <c r="Q466" s="4"/>
    </row>
    <row r="467" spans="3:17">
      <c r="C467" s="4"/>
      <c r="D467" s="4"/>
      <c r="E467" s="4"/>
      <c r="F467" s="4"/>
      <c r="G467" s="4"/>
      <c r="H467" s="4"/>
      <c r="I467" s="4"/>
      <c r="J467" s="4"/>
      <c r="K467" s="4"/>
      <c r="L467" s="4"/>
      <c r="M467" s="4"/>
      <c r="N467" s="4"/>
      <c r="O467" s="4"/>
      <c r="P467" s="4"/>
      <c r="Q467" s="4"/>
    </row>
    <row r="468" spans="3:17">
      <c r="C468" s="4"/>
      <c r="D468" s="4"/>
      <c r="E468" s="4"/>
      <c r="F468" s="4"/>
      <c r="G468" s="4"/>
      <c r="H468" s="4"/>
      <c r="I468" s="4"/>
      <c r="J468" s="4"/>
      <c r="K468" s="4"/>
      <c r="L468" s="4"/>
      <c r="M468" s="4"/>
      <c r="N468" s="4"/>
      <c r="O468" s="4"/>
      <c r="P468" s="4"/>
      <c r="Q468" s="4"/>
    </row>
    <row r="469" spans="3:17">
      <c r="C469" s="4"/>
      <c r="D469" s="4"/>
      <c r="E469" s="4"/>
      <c r="F469" s="4"/>
      <c r="G469" s="4"/>
      <c r="H469" s="4"/>
      <c r="I469" s="4"/>
      <c r="J469" s="4"/>
      <c r="K469" s="4"/>
      <c r="L469" s="4"/>
      <c r="M469" s="4"/>
      <c r="N469" s="4"/>
      <c r="O469" s="4"/>
      <c r="P469" s="4"/>
      <c r="Q469" s="4"/>
    </row>
    <row r="470" spans="3:17">
      <c r="C470" s="4"/>
      <c r="D470" s="4"/>
      <c r="E470" s="4"/>
      <c r="F470" s="4"/>
      <c r="G470" s="4"/>
      <c r="H470" s="4"/>
      <c r="I470" s="4"/>
      <c r="J470" s="4"/>
      <c r="K470" s="4"/>
      <c r="L470" s="4"/>
      <c r="M470" s="4"/>
      <c r="N470" s="4"/>
      <c r="O470" s="4"/>
      <c r="P470" s="4"/>
      <c r="Q470" s="4"/>
    </row>
    <row r="471" spans="3:17">
      <c r="C471" s="4"/>
      <c r="D471" s="4"/>
      <c r="E471" s="4"/>
      <c r="F471" s="4"/>
      <c r="G471" s="4"/>
      <c r="H471" s="4"/>
      <c r="I471" s="4"/>
      <c r="J471" s="4"/>
      <c r="K471" s="4"/>
      <c r="L471" s="4"/>
      <c r="M471" s="4"/>
      <c r="N471" s="4"/>
      <c r="O471" s="4"/>
      <c r="P471" s="4"/>
      <c r="Q471" s="4"/>
    </row>
    <row r="472" spans="3:17">
      <c r="C472" s="4"/>
      <c r="D472" s="4"/>
      <c r="E472" s="4"/>
      <c r="F472" s="4"/>
      <c r="G472" s="4"/>
      <c r="H472" s="4"/>
      <c r="I472" s="4"/>
      <c r="J472" s="4"/>
      <c r="K472" s="4"/>
      <c r="L472" s="4"/>
      <c r="M472" s="4"/>
      <c r="N472" s="4"/>
      <c r="O472" s="4"/>
      <c r="P472" s="4"/>
      <c r="Q472" s="4"/>
    </row>
    <row r="473" spans="3:17">
      <c r="C473" s="4"/>
      <c r="D473" s="4"/>
      <c r="E473" s="4"/>
      <c r="F473" s="4"/>
      <c r="G473" s="4"/>
      <c r="H473" s="4"/>
      <c r="I473" s="4"/>
      <c r="J473" s="4"/>
      <c r="K473" s="4"/>
      <c r="L473" s="4"/>
      <c r="M473" s="4"/>
      <c r="N473" s="4"/>
      <c r="O473" s="4"/>
      <c r="P473" s="4"/>
      <c r="Q473" s="4"/>
    </row>
    <row r="474" spans="3:17">
      <c r="C474" s="4"/>
      <c r="D474" s="4"/>
      <c r="E474" s="4"/>
      <c r="F474" s="4"/>
      <c r="G474" s="4"/>
      <c r="H474" s="4"/>
      <c r="I474" s="4"/>
      <c r="J474" s="4"/>
      <c r="K474" s="4"/>
      <c r="L474" s="4"/>
      <c r="M474" s="4"/>
      <c r="N474" s="4"/>
      <c r="O474" s="4"/>
      <c r="P474" s="4"/>
      <c r="Q474" s="4"/>
    </row>
    <row r="475" spans="3:17">
      <c r="C475" s="4"/>
      <c r="D475" s="4"/>
      <c r="E475" s="4"/>
      <c r="F475" s="4"/>
      <c r="G475" s="4"/>
      <c r="H475" s="4"/>
      <c r="I475" s="4"/>
      <c r="J475" s="4"/>
      <c r="K475" s="4"/>
      <c r="L475" s="4"/>
      <c r="M475" s="4"/>
      <c r="N475" s="4"/>
      <c r="O475" s="4"/>
      <c r="P475" s="4"/>
      <c r="Q475" s="4"/>
    </row>
    <row r="476" spans="3:17">
      <c r="C476" s="4"/>
      <c r="D476" s="4"/>
      <c r="E476" s="4"/>
      <c r="F476" s="4"/>
      <c r="G476" s="4"/>
      <c r="H476" s="4"/>
      <c r="I476" s="4"/>
      <c r="J476" s="4"/>
      <c r="K476" s="4"/>
      <c r="L476" s="4"/>
      <c r="M476" s="4"/>
      <c r="N476" s="4"/>
      <c r="O476" s="4"/>
      <c r="P476" s="4"/>
      <c r="Q476" s="4"/>
    </row>
    <row r="477" spans="3:17">
      <c r="C477" s="4"/>
      <c r="D477" s="4"/>
      <c r="E477" s="4"/>
      <c r="F477" s="4"/>
      <c r="G477" s="4"/>
      <c r="H477" s="4"/>
      <c r="I477" s="4"/>
      <c r="J477" s="4"/>
      <c r="K477" s="4"/>
      <c r="L477" s="4"/>
      <c r="M477" s="4"/>
      <c r="N477" s="4"/>
      <c r="O477" s="4"/>
      <c r="P477" s="4"/>
      <c r="Q477" s="4"/>
    </row>
    <row r="478" spans="3:17">
      <c r="C478" s="4"/>
      <c r="D478" s="4"/>
      <c r="E478" s="4"/>
      <c r="F478" s="4"/>
      <c r="G478" s="4"/>
      <c r="H478" s="4"/>
      <c r="I478" s="4"/>
      <c r="J478" s="4"/>
      <c r="K478" s="4"/>
      <c r="L478" s="4"/>
      <c r="M478" s="4"/>
      <c r="N478" s="4"/>
      <c r="O478" s="4"/>
      <c r="P478" s="4"/>
      <c r="Q478" s="4"/>
    </row>
    <row r="479" spans="3:17">
      <c r="C479" s="4"/>
      <c r="D479" s="4"/>
      <c r="E479" s="4"/>
      <c r="F479" s="4"/>
      <c r="G479" s="4"/>
      <c r="H479" s="4"/>
      <c r="I479" s="4"/>
      <c r="J479" s="4"/>
      <c r="K479" s="4"/>
      <c r="L479" s="4"/>
      <c r="M479" s="4"/>
      <c r="N479" s="4"/>
      <c r="O479" s="4"/>
      <c r="P479" s="4"/>
      <c r="Q479" s="4"/>
    </row>
    <row r="480" spans="3:17">
      <c r="C480" s="4"/>
      <c r="D480" s="4"/>
      <c r="E480" s="4"/>
      <c r="F480" s="4"/>
      <c r="G480" s="4"/>
      <c r="H480" s="4"/>
      <c r="I480" s="4"/>
      <c r="J480" s="4"/>
      <c r="K480" s="4"/>
      <c r="L480" s="4"/>
      <c r="M480" s="4"/>
      <c r="N480" s="4"/>
      <c r="O480" s="4"/>
      <c r="P480" s="4"/>
      <c r="Q480" s="4"/>
    </row>
    <row r="481" spans="3:17">
      <c r="C481" s="4"/>
      <c r="D481" s="4"/>
      <c r="E481" s="4"/>
      <c r="F481" s="4"/>
      <c r="G481" s="4"/>
      <c r="H481" s="4"/>
      <c r="I481" s="4"/>
      <c r="J481" s="4"/>
      <c r="K481" s="4"/>
      <c r="L481" s="4"/>
      <c r="M481" s="4"/>
      <c r="N481" s="4"/>
      <c r="O481" s="4"/>
      <c r="P481" s="4"/>
      <c r="Q481" s="4"/>
    </row>
    <row r="482" spans="3:17">
      <c r="C482" s="4"/>
      <c r="D482" s="4"/>
      <c r="E482" s="4"/>
      <c r="F482" s="4"/>
      <c r="G482" s="4"/>
      <c r="H482" s="4"/>
      <c r="I482" s="4"/>
      <c r="J482" s="4"/>
      <c r="K482" s="4"/>
      <c r="L482" s="4"/>
      <c r="M482" s="4"/>
      <c r="N482" s="4"/>
      <c r="O482" s="4"/>
      <c r="P482" s="4"/>
      <c r="Q482" s="4"/>
    </row>
    <row r="483" spans="3:17">
      <c r="C483" s="4"/>
      <c r="D483" s="4"/>
      <c r="E483" s="4"/>
      <c r="F483" s="4"/>
      <c r="G483" s="4"/>
      <c r="H483" s="4"/>
      <c r="I483" s="4"/>
      <c r="J483" s="4"/>
      <c r="K483" s="4"/>
      <c r="L483" s="4"/>
      <c r="M483" s="4"/>
      <c r="N483" s="4"/>
      <c r="O483" s="4"/>
      <c r="P483" s="4"/>
      <c r="Q483" s="4"/>
    </row>
    <row r="484" spans="3:17">
      <c r="C484" s="4"/>
      <c r="D484" s="4"/>
      <c r="E484" s="4"/>
      <c r="F484" s="4"/>
      <c r="G484" s="4"/>
      <c r="H484" s="4"/>
      <c r="I484" s="4"/>
      <c r="J484" s="4"/>
      <c r="K484" s="4"/>
      <c r="L484" s="4"/>
      <c r="M484" s="4"/>
      <c r="N484" s="4"/>
      <c r="O484" s="4"/>
      <c r="P484" s="4"/>
      <c r="Q484" s="4"/>
    </row>
    <row r="485" spans="3:17">
      <c r="C485" s="4"/>
      <c r="D485" s="4"/>
      <c r="E485" s="4"/>
      <c r="F485" s="4"/>
      <c r="G485" s="4"/>
      <c r="H485" s="4"/>
      <c r="I485" s="4"/>
      <c r="J485" s="4"/>
      <c r="K485" s="4"/>
      <c r="L485" s="4"/>
      <c r="M485" s="4"/>
      <c r="N485" s="4"/>
      <c r="O485" s="4"/>
      <c r="P485" s="4"/>
      <c r="Q485" s="4"/>
    </row>
    <row r="486" spans="3:17">
      <c r="C486" s="4"/>
      <c r="D486" s="4"/>
      <c r="E486" s="4"/>
      <c r="F486" s="4"/>
      <c r="G486" s="4"/>
      <c r="H486" s="4"/>
      <c r="I486" s="4"/>
      <c r="J486" s="4"/>
      <c r="K486" s="4"/>
      <c r="L486" s="4"/>
      <c r="M486" s="4"/>
      <c r="N486" s="4"/>
      <c r="O486" s="4"/>
      <c r="P486" s="4"/>
      <c r="Q486" s="4"/>
    </row>
    <row r="487" spans="3:17">
      <c r="C487" s="4"/>
      <c r="D487" s="4"/>
      <c r="E487" s="4"/>
      <c r="F487" s="4"/>
      <c r="G487" s="4"/>
      <c r="H487" s="4"/>
      <c r="I487" s="4"/>
      <c r="J487" s="4"/>
      <c r="K487" s="4"/>
      <c r="L487" s="4"/>
      <c r="M487" s="4"/>
      <c r="N487" s="4"/>
      <c r="O487" s="4"/>
      <c r="P487" s="4"/>
      <c r="Q487" s="4"/>
    </row>
    <row r="488" spans="3:17">
      <c r="C488" s="4"/>
      <c r="D488" s="4"/>
      <c r="E488" s="4"/>
      <c r="F488" s="4"/>
      <c r="G488" s="4"/>
      <c r="H488" s="4"/>
      <c r="I488" s="4"/>
      <c r="J488" s="4"/>
      <c r="K488" s="4"/>
      <c r="L488" s="4"/>
      <c r="M488" s="4"/>
      <c r="N488" s="4"/>
      <c r="O488" s="4"/>
      <c r="P488" s="4"/>
      <c r="Q488" s="4"/>
    </row>
    <row r="489" spans="3:17">
      <c r="C489" s="4"/>
      <c r="D489" s="4"/>
      <c r="E489" s="4"/>
      <c r="F489" s="4"/>
      <c r="G489" s="4"/>
      <c r="H489" s="4"/>
      <c r="I489" s="4"/>
      <c r="J489" s="4"/>
      <c r="K489" s="4"/>
      <c r="L489" s="4"/>
      <c r="M489" s="4"/>
      <c r="N489" s="4"/>
      <c r="O489" s="4"/>
      <c r="P489" s="4"/>
      <c r="Q489" s="4"/>
    </row>
    <row r="490" spans="3:17">
      <c r="C490" s="4"/>
      <c r="D490" s="4"/>
      <c r="E490" s="4"/>
      <c r="F490" s="4"/>
      <c r="G490" s="4"/>
      <c r="H490" s="4"/>
      <c r="I490" s="4"/>
      <c r="J490" s="4"/>
      <c r="K490" s="4"/>
      <c r="L490" s="4"/>
      <c r="M490" s="4"/>
      <c r="N490" s="4"/>
      <c r="O490" s="4"/>
      <c r="P490" s="4"/>
      <c r="Q490" s="4"/>
    </row>
    <row r="491" spans="3:17">
      <c r="C491" s="4"/>
      <c r="D491" s="4"/>
      <c r="E491" s="4"/>
      <c r="F491" s="4"/>
      <c r="G491" s="4"/>
      <c r="H491" s="4"/>
      <c r="I491" s="4"/>
      <c r="J491" s="4"/>
      <c r="K491" s="4"/>
      <c r="L491" s="4"/>
      <c r="M491" s="4"/>
      <c r="N491" s="4"/>
      <c r="O491" s="4"/>
      <c r="P491" s="4"/>
      <c r="Q491" s="4"/>
    </row>
    <row r="492" spans="3:17">
      <c r="C492" s="4"/>
      <c r="D492" s="4"/>
      <c r="E492" s="4"/>
      <c r="F492" s="4"/>
      <c r="G492" s="4"/>
      <c r="H492" s="4"/>
      <c r="I492" s="4"/>
      <c r="J492" s="4"/>
      <c r="K492" s="4"/>
      <c r="L492" s="4"/>
      <c r="M492" s="4"/>
      <c r="N492" s="4"/>
      <c r="O492" s="4"/>
      <c r="P492" s="4"/>
      <c r="Q492" s="4"/>
    </row>
    <row r="493" spans="3:17">
      <c r="C493" s="4"/>
      <c r="D493" s="4"/>
      <c r="E493" s="4"/>
      <c r="F493" s="4"/>
      <c r="G493" s="4"/>
      <c r="H493" s="4"/>
      <c r="I493" s="4"/>
      <c r="J493" s="4"/>
      <c r="K493" s="4"/>
      <c r="L493" s="4"/>
      <c r="M493" s="4"/>
      <c r="N493" s="4"/>
      <c r="O493" s="4"/>
      <c r="P493" s="4"/>
      <c r="Q493" s="4"/>
    </row>
    <row r="494" spans="3:17">
      <c r="C494" s="4"/>
      <c r="D494" s="4"/>
      <c r="E494" s="4"/>
      <c r="F494" s="4"/>
      <c r="G494" s="4"/>
      <c r="H494" s="4"/>
      <c r="I494" s="4"/>
      <c r="J494" s="4"/>
      <c r="K494" s="4"/>
      <c r="L494" s="4"/>
      <c r="M494" s="4"/>
      <c r="N494" s="4"/>
      <c r="O494" s="4"/>
      <c r="P494" s="4"/>
      <c r="Q494" s="4"/>
    </row>
    <row r="495" spans="3:17">
      <c r="C495" s="4"/>
      <c r="D495" s="4"/>
      <c r="E495" s="4"/>
      <c r="F495" s="4"/>
      <c r="G495" s="4"/>
      <c r="H495" s="4"/>
      <c r="I495" s="4"/>
      <c r="J495" s="4"/>
      <c r="K495" s="4"/>
      <c r="L495" s="4"/>
      <c r="M495" s="4"/>
      <c r="N495" s="4"/>
      <c r="O495" s="4"/>
      <c r="P495" s="4"/>
      <c r="Q495" s="4"/>
    </row>
    <row r="496" spans="3:17">
      <c r="C496" s="4"/>
      <c r="D496" s="4"/>
      <c r="E496" s="4"/>
      <c r="F496" s="4"/>
      <c r="G496" s="4"/>
      <c r="H496" s="4"/>
      <c r="I496" s="4"/>
      <c r="J496" s="4"/>
      <c r="K496" s="4"/>
      <c r="L496" s="4"/>
      <c r="M496" s="4"/>
      <c r="N496" s="4"/>
      <c r="O496" s="4"/>
      <c r="P496" s="4"/>
      <c r="Q496" s="4"/>
    </row>
    <row r="497" spans="3:17">
      <c r="C497" s="4"/>
      <c r="D497" s="4"/>
      <c r="E497" s="4"/>
      <c r="F497" s="4"/>
      <c r="G497" s="4"/>
      <c r="H497" s="4"/>
      <c r="I497" s="4"/>
      <c r="J497" s="4"/>
      <c r="K497" s="4"/>
      <c r="L497" s="4"/>
      <c r="M497" s="4"/>
      <c r="N497" s="4"/>
      <c r="O497" s="4"/>
      <c r="P497" s="4"/>
      <c r="Q497" s="4"/>
    </row>
    <row r="498" spans="3:17">
      <c r="C498" s="4"/>
      <c r="D498" s="4"/>
      <c r="E498" s="4"/>
      <c r="F498" s="4"/>
      <c r="G498" s="4"/>
      <c r="H498" s="4"/>
      <c r="I498" s="4"/>
      <c r="J498" s="4"/>
      <c r="K498" s="4"/>
      <c r="L498" s="4"/>
      <c r="M498" s="4"/>
      <c r="N498" s="4"/>
      <c r="O498" s="4"/>
      <c r="P498" s="4"/>
      <c r="Q498" s="4"/>
    </row>
    <row r="499" spans="3:17">
      <c r="C499" s="4"/>
      <c r="D499" s="4"/>
      <c r="E499" s="4"/>
      <c r="F499" s="4"/>
      <c r="G499" s="4"/>
      <c r="H499" s="4"/>
      <c r="I499" s="4"/>
      <c r="J499" s="4"/>
      <c r="K499" s="4"/>
      <c r="L499" s="4"/>
      <c r="M499" s="4"/>
      <c r="N499" s="4"/>
      <c r="O499" s="4"/>
      <c r="P499" s="4"/>
      <c r="Q499" s="4"/>
    </row>
    <row r="500" spans="3:17">
      <c r="C500" s="4"/>
      <c r="D500" s="4"/>
      <c r="E500" s="4"/>
      <c r="F500" s="4"/>
      <c r="G500" s="4"/>
      <c r="H500" s="4"/>
      <c r="I500" s="4"/>
      <c r="J500" s="4"/>
      <c r="K500" s="4"/>
      <c r="L500" s="4"/>
      <c r="M500" s="4"/>
      <c r="N500" s="4"/>
      <c r="O500" s="4"/>
      <c r="P500" s="4"/>
      <c r="Q500" s="4"/>
    </row>
    <row r="501" spans="3:17">
      <c r="C501" s="4"/>
      <c r="D501" s="4"/>
      <c r="E501" s="4"/>
      <c r="F501" s="4"/>
      <c r="G501" s="4"/>
      <c r="H501" s="4"/>
      <c r="I501" s="4"/>
      <c r="J501" s="4"/>
      <c r="K501" s="4"/>
      <c r="L501" s="4"/>
      <c r="M501" s="4"/>
      <c r="N501" s="4"/>
      <c r="O501" s="4"/>
      <c r="P501" s="4"/>
      <c r="Q501" s="4"/>
    </row>
    <row r="502" spans="3:17">
      <c r="C502" s="4"/>
      <c r="D502" s="4"/>
      <c r="E502" s="4"/>
      <c r="F502" s="4"/>
      <c r="G502" s="4"/>
      <c r="H502" s="4"/>
      <c r="I502" s="4"/>
      <c r="J502" s="4"/>
      <c r="K502" s="4"/>
      <c r="L502" s="4"/>
      <c r="M502" s="4"/>
      <c r="N502" s="4"/>
      <c r="O502" s="4"/>
      <c r="P502" s="4"/>
      <c r="Q502" s="4"/>
    </row>
    <row r="503" spans="3:17">
      <c r="C503" s="4"/>
      <c r="D503" s="4"/>
      <c r="E503" s="4"/>
      <c r="F503" s="4"/>
      <c r="G503" s="4"/>
      <c r="H503" s="4"/>
      <c r="I503" s="4"/>
      <c r="J503" s="4"/>
      <c r="K503" s="4"/>
      <c r="L503" s="4"/>
      <c r="M503" s="4"/>
      <c r="N503" s="4"/>
      <c r="O503" s="4"/>
      <c r="P503" s="4"/>
      <c r="Q503" s="4"/>
    </row>
    <row r="504" spans="3:17">
      <c r="C504" s="4"/>
      <c r="D504" s="4"/>
      <c r="E504" s="4"/>
      <c r="F504" s="4"/>
      <c r="G504" s="4"/>
      <c r="H504" s="4"/>
      <c r="I504" s="4"/>
      <c r="J504" s="4"/>
      <c r="K504" s="4"/>
      <c r="L504" s="4"/>
      <c r="M504" s="4"/>
      <c r="N504" s="4"/>
      <c r="O504" s="4"/>
      <c r="P504" s="4"/>
      <c r="Q504" s="4"/>
    </row>
    <row r="505" spans="3:17">
      <c r="C505" s="4"/>
      <c r="D505" s="4"/>
      <c r="E505" s="4"/>
      <c r="F505" s="4"/>
      <c r="G505" s="4"/>
      <c r="H505" s="4"/>
      <c r="I505" s="4"/>
      <c r="J505" s="4"/>
      <c r="K505" s="4"/>
      <c r="L505" s="4"/>
      <c r="M505" s="4"/>
      <c r="N505" s="4"/>
      <c r="O505" s="4"/>
      <c r="P505" s="4"/>
      <c r="Q505" s="4"/>
    </row>
    <row r="506" spans="3:17">
      <c r="C506" s="4"/>
      <c r="D506" s="4"/>
      <c r="E506" s="4"/>
      <c r="F506" s="4"/>
      <c r="G506" s="4"/>
      <c r="H506" s="4"/>
      <c r="I506" s="4"/>
      <c r="J506" s="4"/>
      <c r="K506" s="4"/>
      <c r="L506" s="4"/>
      <c r="M506" s="4"/>
      <c r="N506" s="4"/>
      <c r="O506" s="4"/>
      <c r="P506" s="4"/>
      <c r="Q506" s="4"/>
    </row>
    <row r="507" spans="3:17">
      <c r="C507" s="4"/>
      <c r="D507" s="4"/>
      <c r="E507" s="4"/>
      <c r="F507" s="4"/>
      <c r="G507" s="4"/>
      <c r="H507" s="4"/>
      <c r="I507" s="4"/>
      <c r="J507" s="4"/>
      <c r="K507" s="4"/>
      <c r="L507" s="4"/>
      <c r="M507" s="4"/>
      <c r="N507" s="4"/>
      <c r="O507" s="4"/>
      <c r="P507" s="4"/>
      <c r="Q507" s="4"/>
    </row>
    <row r="508" spans="3:17">
      <c r="C508" s="4"/>
      <c r="D508" s="4"/>
      <c r="E508" s="4"/>
      <c r="F508" s="4"/>
      <c r="G508" s="4"/>
      <c r="H508" s="4"/>
      <c r="I508" s="4"/>
      <c r="J508" s="4"/>
      <c r="K508" s="4"/>
      <c r="L508" s="4"/>
      <c r="M508" s="4"/>
      <c r="N508" s="4"/>
      <c r="O508" s="4"/>
      <c r="P508" s="4"/>
      <c r="Q508" s="4"/>
    </row>
    <row r="509" spans="3:17">
      <c r="C509" s="4"/>
      <c r="D509" s="4"/>
      <c r="E509" s="4"/>
      <c r="F509" s="4"/>
      <c r="G509" s="4"/>
      <c r="H509" s="4"/>
      <c r="I509" s="4"/>
      <c r="J509" s="4"/>
      <c r="K509" s="4"/>
      <c r="L509" s="4"/>
      <c r="M509" s="4"/>
      <c r="N509" s="4"/>
      <c r="O509" s="4"/>
      <c r="P509" s="4"/>
      <c r="Q509" s="4"/>
    </row>
    <row r="510" spans="3:17">
      <c r="C510" s="4"/>
      <c r="D510" s="4"/>
      <c r="E510" s="4"/>
      <c r="F510" s="4"/>
      <c r="G510" s="4"/>
      <c r="H510" s="4"/>
      <c r="I510" s="4"/>
      <c r="J510" s="4"/>
      <c r="K510" s="4"/>
      <c r="L510" s="4"/>
      <c r="M510" s="4"/>
      <c r="N510" s="4"/>
      <c r="O510" s="4"/>
      <c r="P510" s="4"/>
      <c r="Q510" s="4"/>
    </row>
    <row r="511" spans="3:17">
      <c r="C511" s="4"/>
      <c r="D511" s="4"/>
      <c r="E511" s="4"/>
      <c r="F511" s="4"/>
      <c r="G511" s="4"/>
      <c r="H511" s="4"/>
      <c r="I511" s="4"/>
      <c r="J511" s="4"/>
      <c r="K511" s="4"/>
      <c r="L511" s="4"/>
      <c r="M511" s="4"/>
      <c r="N511" s="4"/>
      <c r="O511" s="4"/>
      <c r="P511" s="4"/>
      <c r="Q511" s="4"/>
    </row>
    <row r="512" spans="3:17">
      <c r="C512" s="4"/>
      <c r="D512" s="4"/>
      <c r="E512" s="4"/>
      <c r="F512" s="4"/>
      <c r="G512" s="4"/>
      <c r="H512" s="4"/>
      <c r="I512" s="4"/>
      <c r="J512" s="4"/>
      <c r="K512" s="4"/>
      <c r="L512" s="4"/>
      <c r="M512" s="4"/>
      <c r="N512" s="4"/>
      <c r="O512" s="4"/>
      <c r="P512" s="4"/>
      <c r="Q512" s="4"/>
    </row>
    <row r="513" spans="3:17">
      <c r="C513" s="4"/>
      <c r="D513" s="4"/>
      <c r="E513" s="4"/>
      <c r="F513" s="4"/>
      <c r="G513" s="4"/>
      <c r="H513" s="4"/>
      <c r="I513" s="4"/>
      <c r="J513" s="4"/>
      <c r="K513" s="4"/>
      <c r="L513" s="4"/>
      <c r="M513" s="4"/>
      <c r="N513" s="4"/>
      <c r="O513" s="4"/>
      <c r="P513" s="4"/>
      <c r="Q513" s="4"/>
    </row>
    <row r="514" spans="3:17">
      <c r="C514" s="4"/>
      <c r="D514" s="4"/>
      <c r="E514" s="4"/>
      <c r="F514" s="4"/>
      <c r="G514" s="4"/>
      <c r="H514" s="4"/>
      <c r="I514" s="4"/>
      <c r="J514" s="4"/>
      <c r="K514" s="4"/>
      <c r="L514" s="4"/>
      <c r="M514" s="4"/>
      <c r="N514" s="4"/>
      <c r="O514" s="4"/>
      <c r="P514" s="4"/>
      <c r="Q514" s="4"/>
    </row>
    <row r="515" spans="3:17">
      <c r="C515" s="4"/>
      <c r="D515" s="4"/>
      <c r="E515" s="4"/>
      <c r="F515" s="4"/>
      <c r="G515" s="4"/>
      <c r="H515" s="4"/>
      <c r="I515" s="4"/>
      <c r="J515" s="4"/>
      <c r="K515" s="4"/>
      <c r="L515" s="4"/>
      <c r="M515" s="4"/>
      <c r="N515" s="4"/>
      <c r="O515" s="4"/>
      <c r="P515" s="4"/>
      <c r="Q515" s="4"/>
    </row>
    <row r="516" spans="3:17">
      <c r="C516" s="4"/>
      <c r="D516" s="4"/>
      <c r="E516" s="4"/>
      <c r="F516" s="4"/>
      <c r="G516" s="4"/>
      <c r="H516" s="4"/>
      <c r="I516" s="4"/>
      <c r="J516" s="4"/>
      <c r="K516" s="4"/>
      <c r="L516" s="4"/>
      <c r="M516" s="4"/>
      <c r="N516" s="4"/>
      <c r="O516" s="4"/>
      <c r="P516" s="4"/>
      <c r="Q516" s="4"/>
    </row>
    <row r="517" spans="3:17">
      <c r="C517" s="4"/>
      <c r="D517" s="4"/>
      <c r="E517" s="4"/>
      <c r="F517" s="4"/>
      <c r="G517" s="4"/>
      <c r="H517" s="4"/>
      <c r="I517" s="4"/>
      <c r="J517" s="4"/>
      <c r="K517" s="4"/>
      <c r="L517" s="4"/>
      <c r="M517" s="4"/>
      <c r="N517" s="4"/>
      <c r="O517" s="4"/>
      <c r="P517" s="4"/>
      <c r="Q517" s="4"/>
    </row>
    <row r="518" spans="3:17">
      <c r="C518" s="4"/>
      <c r="D518" s="4"/>
      <c r="E518" s="4"/>
      <c r="F518" s="4"/>
      <c r="G518" s="4"/>
      <c r="H518" s="4"/>
      <c r="I518" s="4"/>
      <c r="J518" s="4"/>
      <c r="K518" s="4"/>
      <c r="L518" s="4"/>
      <c r="M518" s="4"/>
      <c r="N518" s="4"/>
      <c r="O518" s="4"/>
      <c r="P518" s="4"/>
      <c r="Q518" s="4"/>
    </row>
    <row r="519" spans="3:17">
      <c r="C519" s="4"/>
      <c r="D519" s="4"/>
      <c r="E519" s="4"/>
      <c r="F519" s="4"/>
      <c r="G519" s="4"/>
      <c r="H519" s="4"/>
      <c r="I519" s="4"/>
      <c r="J519" s="4"/>
      <c r="K519" s="4"/>
      <c r="L519" s="4"/>
      <c r="M519" s="4"/>
      <c r="N519" s="4"/>
      <c r="O519" s="4"/>
      <c r="P519" s="4"/>
      <c r="Q519" s="4"/>
    </row>
    <row r="520" spans="3:17">
      <c r="C520" s="4"/>
      <c r="D520" s="4"/>
      <c r="E520" s="4"/>
      <c r="F520" s="4"/>
      <c r="G520" s="4"/>
      <c r="H520" s="4"/>
      <c r="I520" s="4"/>
      <c r="J520" s="4"/>
      <c r="K520" s="4"/>
      <c r="L520" s="4"/>
      <c r="M520" s="4"/>
      <c r="N520" s="4"/>
      <c r="O520" s="4"/>
      <c r="P520" s="4"/>
      <c r="Q520" s="4"/>
    </row>
    <row r="521" spans="3:17">
      <c r="C521" s="4"/>
      <c r="D521" s="4"/>
      <c r="E521" s="4"/>
      <c r="F521" s="4"/>
      <c r="G521" s="4"/>
      <c r="H521" s="4"/>
      <c r="I521" s="4"/>
      <c r="J521" s="4"/>
      <c r="K521" s="4"/>
      <c r="L521" s="4"/>
      <c r="M521" s="4"/>
      <c r="N521" s="4"/>
      <c r="O521" s="4"/>
      <c r="P521" s="4"/>
      <c r="Q521" s="4"/>
    </row>
    <row r="522" spans="3:17">
      <c r="C522" s="4"/>
      <c r="D522" s="4"/>
      <c r="E522" s="4"/>
      <c r="F522" s="4"/>
      <c r="G522" s="4"/>
      <c r="H522" s="4"/>
      <c r="I522" s="4"/>
      <c r="J522" s="4"/>
      <c r="K522" s="4"/>
      <c r="L522" s="4"/>
      <c r="M522" s="4"/>
      <c r="N522" s="4"/>
      <c r="O522" s="4"/>
      <c r="P522" s="4"/>
      <c r="Q522" s="4"/>
    </row>
    <row r="523" spans="3:17">
      <c r="C523" s="4"/>
      <c r="D523" s="4"/>
      <c r="E523" s="4"/>
      <c r="F523" s="4"/>
      <c r="G523" s="4"/>
      <c r="H523" s="4"/>
      <c r="I523" s="4"/>
      <c r="J523" s="4"/>
      <c r="K523" s="4"/>
      <c r="L523" s="4"/>
      <c r="M523" s="4"/>
      <c r="N523" s="4"/>
      <c r="O523" s="4"/>
      <c r="P523" s="4"/>
      <c r="Q523" s="4"/>
    </row>
    <row r="524" spans="3:17">
      <c r="C524" s="4"/>
      <c r="D524" s="4"/>
      <c r="E524" s="4"/>
      <c r="F524" s="4"/>
      <c r="G524" s="4"/>
      <c r="H524" s="4"/>
      <c r="I524" s="4"/>
      <c r="J524" s="4"/>
      <c r="K524" s="4"/>
      <c r="L524" s="4"/>
      <c r="M524" s="4"/>
      <c r="N524" s="4"/>
      <c r="O524" s="4"/>
      <c r="P524" s="4"/>
      <c r="Q524" s="4"/>
    </row>
    <row r="525" spans="3:17">
      <c r="C525" s="4"/>
      <c r="D525" s="4"/>
      <c r="E525" s="4"/>
      <c r="F525" s="4"/>
      <c r="G525" s="4"/>
      <c r="H525" s="4"/>
      <c r="I525" s="4"/>
      <c r="J525" s="4"/>
      <c r="K525" s="4"/>
      <c r="L525" s="4"/>
      <c r="M525" s="4"/>
      <c r="N525" s="4"/>
      <c r="O525" s="4"/>
      <c r="P525" s="4"/>
      <c r="Q525" s="4"/>
    </row>
    <row r="526" spans="3:17">
      <c r="C526" s="4"/>
      <c r="D526" s="4"/>
      <c r="E526" s="4"/>
      <c r="F526" s="4"/>
      <c r="G526" s="4"/>
      <c r="H526" s="4"/>
      <c r="I526" s="4"/>
      <c r="J526" s="4"/>
      <c r="K526" s="4"/>
      <c r="L526" s="4"/>
      <c r="M526" s="4"/>
      <c r="N526" s="4"/>
      <c r="O526" s="4"/>
      <c r="P526" s="4"/>
      <c r="Q526" s="4"/>
    </row>
    <row r="527" spans="3:17">
      <c r="C527" s="4"/>
      <c r="D527" s="4"/>
      <c r="E527" s="4"/>
      <c r="F527" s="4"/>
      <c r="G527" s="4"/>
      <c r="H527" s="4"/>
      <c r="I527" s="4"/>
      <c r="J527" s="4"/>
      <c r="K527" s="4"/>
      <c r="L527" s="4"/>
      <c r="M527" s="4"/>
      <c r="N527" s="4"/>
      <c r="O527" s="4"/>
      <c r="P527" s="4"/>
      <c r="Q527" s="4"/>
    </row>
    <row r="528" spans="3:17">
      <c r="C528" s="4"/>
      <c r="D528" s="4"/>
      <c r="E528" s="4"/>
      <c r="F528" s="4"/>
      <c r="G528" s="4"/>
      <c r="H528" s="4"/>
      <c r="I528" s="4"/>
      <c r="J528" s="4"/>
      <c r="K528" s="4"/>
      <c r="L528" s="4"/>
      <c r="M528" s="4"/>
      <c r="N528" s="4"/>
      <c r="O528" s="4"/>
      <c r="P528" s="4"/>
      <c r="Q528" s="4"/>
    </row>
    <row r="529" spans="3:17">
      <c r="C529" s="4"/>
      <c r="D529" s="4"/>
      <c r="E529" s="4"/>
      <c r="F529" s="4"/>
      <c r="G529" s="4"/>
      <c r="H529" s="4"/>
      <c r="I529" s="4"/>
      <c r="J529" s="4"/>
      <c r="K529" s="4"/>
      <c r="L529" s="4"/>
      <c r="M529" s="4"/>
      <c r="N529" s="4"/>
      <c r="O529" s="4"/>
      <c r="P529" s="4"/>
      <c r="Q529" s="4"/>
    </row>
    <row r="530" spans="3:17">
      <c r="C530" s="4"/>
      <c r="D530" s="4"/>
      <c r="E530" s="4"/>
      <c r="F530" s="4"/>
      <c r="G530" s="4"/>
      <c r="H530" s="4"/>
      <c r="I530" s="4"/>
      <c r="J530" s="4"/>
      <c r="K530" s="4"/>
      <c r="L530" s="4"/>
      <c r="M530" s="4"/>
      <c r="N530" s="4"/>
      <c r="O530" s="4"/>
      <c r="P530" s="4"/>
      <c r="Q530" s="4"/>
    </row>
    <row r="531" spans="3:17">
      <c r="C531" s="4"/>
      <c r="D531" s="4"/>
      <c r="E531" s="4"/>
      <c r="F531" s="4"/>
      <c r="G531" s="4"/>
      <c r="H531" s="4"/>
      <c r="I531" s="4"/>
      <c r="J531" s="4"/>
      <c r="K531" s="4"/>
      <c r="L531" s="4"/>
      <c r="M531" s="4"/>
      <c r="N531" s="4"/>
      <c r="O531" s="4"/>
      <c r="P531" s="4"/>
      <c r="Q531" s="4"/>
    </row>
    <row r="532" spans="3:17">
      <c r="C532" s="4"/>
      <c r="D532" s="4"/>
      <c r="E532" s="4"/>
      <c r="F532" s="4"/>
      <c r="G532" s="4"/>
      <c r="H532" s="4"/>
      <c r="I532" s="4"/>
      <c r="J532" s="4"/>
      <c r="K532" s="4"/>
      <c r="L532" s="4"/>
      <c r="M532" s="4"/>
      <c r="N532" s="4"/>
      <c r="O532" s="4"/>
      <c r="P532" s="4"/>
      <c r="Q532" s="4"/>
    </row>
    <row r="533" spans="3:17">
      <c r="C533" s="4"/>
      <c r="D533" s="4"/>
      <c r="E533" s="4"/>
      <c r="F533" s="4"/>
      <c r="G533" s="4"/>
      <c r="H533" s="4"/>
      <c r="I533" s="4"/>
      <c r="J533" s="4"/>
      <c r="K533" s="4"/>
      <c r="L533" s="4"/>
      <c r="M533" s="4"/>
      <c r="N533" s="4"/>
      <c r="O533" s="4"/>
      <c r="P533" s="4"/>
      <c r="Q533" s="4"/>
    </row>
    <row r="534" spans="3:17">
      <c r="C534" s="4"/>
      <c r="D534" s="4"/>
      <c r="E534" s="4"/>
      <c r="F534" s="4"/>
      <c r="G534" s="4"/>
      <c r="H534" s="4"/>
      <c r="I534" s="4"/>
      <c r="J534" s="4"/>
      <c r="K534" s="4"/>
      <c r="L534" s="4"/>
      <c r="M534" s="4"/>
      <c r="N534" s="4"/>
      <c r="O534" s="4"/>
      <c r="P534" s="4"/>
      <c r="Q534" s="4"/>
    </row>
    <row r="535" spans="3:17">
      <c r="C535" s="4"/>
      <c r="D535" s="4"/>
      <c r="E535" s="4"/>
      <c r="F535" s="4"/>
      <c r="G535" s="4"/>
      <c r="H535" s="4"/>
      <c r="I535" s="4"/>
      <c r="J535" s="4"/>
      <c r="K535" s="4"/>
      <c r="L535" s="4"/>
      <c r="M535" s="4"/>
      <c r="N535" s="4"/>
      <c r="O535" s="4"/>
      <c r="P535" s="4"/>
      <c r="Q535" s="4"/>
    </row>
    <row r="536" spans="3:17">
      <c r="C536" s="4"/>
      <c r="D536" s="4"/>
      <c r="E536" s="4"/>
      <c r="F536" s="4"/>
      <c r="G536" s="4"/>
      <c r="H536" s="4"/>
      <c r="I536" s="4"/>
      <c r="J536" s="4"/>
      <c r="K536" s="4"/>
      <c r="L536" s="4"/>
      <c r="M536" s="4"/>
      <c r="N536" s="4"/>
      <c r="O536" s="4"/>
      <c r="P536" s="4"/>
      <c r="Q536" s="4"/>
    </row>
    <row r="537" spans="3:17">
      <c r="C537" s="4"/>
      <c r="D537" s="4"/>
      <c r="E537" s="4"/>
      <c r="F537" s="4"/>
      <c r="G537" s="4"/>
      <c r="H537" s="4"/>
      <c r="I537" s="4"/>
      <c r="J537" s="4"/>
      <c r="K537" s="4"/>
      <c r="L537" s="4"/>
      <c r="M537" s="4"/>
      <c r="N537" s="4"/>
      <c r="O537" s="4"/>
      <c r="P537" s="4"/>
      <c r="Q537" s="4"/>
    </row>
    <row r="538" spans="3:17">
      <c r="C538" s="4"/>
      <c r="D538" s="4"/>
      <c r="E538" s="4"/>
      <c r="F538" s="4"/>
      <c r="G538" s="4"/>
      <c r="H538" s="4"/>
      <c r="I538" s="4"/>
      <c r="J538" s="4"/>
      <c r="K538" s="4"/>
      <c r="L538" s="4"/>
      <c r="M538" s="4"/>
      <c r="N538" s="4"/>
      <c r="O538" s="4"/>
      <c r="P538" s="4"/>
      <c r="Q538" s="4"/>
    </row>
    <row r="539" spans="3:17">
      <c r="C539" s="4"/>
      <c r="D539" s="4"/>
      <c r="E539" s="4"/>
      <c r="F539" s="4"/>
      <c r="G539" s="4"/>
      <c r="H539" s="4"/>
      <c r="I539" s="4"/>
      <c r="J539" s="4"/>
      <c r="K539" s="4"/>
      <c r="L539" s="4"/>
      <c r="M539" s="4"/>
      <c r="N539" s="4"/>
      <c r="O539" s="4"/>
      <c r="P539" s="4"/>
      <c r="Q539" s="4"/>
    </row>
    <row r="540" spans="3:17">
      <c r="C540" s="4"/>
      <c r="D540" s="4"/>
      <c r="E540" s="4"/>
      <c r="F540" s="4"/>
      <c r="G540" s="4"/>
      <c r="H540" s="4"/>
      <c r="I540" s="4"/>
      <c r="J540" s="4"/>
      <c r="K540" s="4"/>
      <c r="L540" s="4"/>
      <c r="M540" s="4"/>
      <c r="N540" s="4"/>
      <c r="O540" s="4"/>
      <c r="P540" s="4"/>
      <c r="Q540" s="4"/>
    </row>
    <row r="541" spans="3:17">
      <c r="C541" s="4"/>
      <c r="D541" s="4"/>
      <c r="E541" s="4"/>
      <c r="F541" s="4"/>
      <c r="G541" s="4"/>
      <c r="H541" s="4"/>
      <c r="I541" s="4"/>
      <c r="J541" s="4"/>
      <c r="K541" s="4"/>
      <c r="L541" s="4"/>
      <c r="M541" s="4"/>
      <c r="N541" s="4"/>
      <c r="O541" s="4"/>
      <c r="P541" s="4"/>
      <c r="Q541" s="4"/>
    </row>
    <row r="542" spans="3:17">
      <c r="C542" s="4"/>
      <c r="D542" s="4"/>
      <c r="E542" s="4"/>
      <c r="F542" s="4"/>
      <c r="G542" s="4"/>
      <c r="H542" s="4"/>
      <c r="I542" s="4"/>
      <c r="J542" s="4"/>
      <c r="K542" s="4"/>
      <c r="L542" s="4"/>
      <c r="M542" s="4"/>
      <c r="N542" s="4"/>
      <c r="O542" s="4"/>
      <c r="P542" s="4"/>
      <c r="Q542" s="4"/>
    </row>
    <row r="543" spans="3:17">
      <c r="C543" s="4"/>
      <c r="D543" s="4"/>
      <c r="E543" s="4"/>
      <c r="F543" s="4"/>
      <c r="G543" s="4"/>
      <c r="H543" s="4"/>
      <c r="I543" s="4"/>
      <c r="J543" s="4"/>
      <c r="K543" s="4"/>
      <c r="L543" s="4"/>
      <c r="M543" s="4"/>
      <c r="N543" s="4"/>
      <c r="O543" s="4"/>
      <c r="P543" s="4"/>
      <c r="Q543" s="4"/>
    </row>
    <row r="544" spans="3:17">
      <c r="C544" s="4"/>
      <c r="D544" s="4"/>
      <c r="E544" s="4"/>
      <c r="F544" s="4"/>
      <c r="G544" s="4"/>
      <c r="H544" s="4"/>
      <c r="I544" s="4"/>
      <c r="J544" s="4"/>
      <c r="K544" s="4"/>
      <c r="L544" s="4"/>
      <c r="M544" s="4"/>
      <c r="N544" s="4"/>
      <c r="O544" s="4"/>
      <c r="P544" s="4"/>
      <c r="Q544" s="4"/>
    </row>
    <row r="545" spans="3:17">
      <c r="C545" s="4"/>
      <c r="D545" s="4"/>
      <c r="E545" s="4"/>
      <c r="F545" s="4"/>
      <c r="G545" s="4"/>
      <c r="H545" s="4"/>
      <c r="I545" s="4"/>
      <c r="J545" s="4"/>
      <c r="K545" s="4"/>
      <c r="L545" s="4"/>
      <c r="M545" s="4"/>
      <c r="N545" s="4"/>
      <c r="O545" s="4"/>
      <c r="P545" s="4"/>
      <c r="Q545" s="4"/>
    </row>
    <row r="546" spans="3:17">
      <c r="C546" s="4"/>
      <c r="D546" s="4"/>
      <c r="E546" s="4"/>
      <c r="F546" s="4"/>
      <c r="G546" s="4"/>
      <c r="H546" s="4"/>
      <c r="I546" s="4"/>
      <c r="J546" s="4"/>
      <c r="K546" s="4"/>
      <c r="L546" s="4"/>
      <c r="M546" s="4"/>
      <c r="N546" s="4"/>
      <c r="O546" s="4"/>
      <c r="P546" s="4"/>
      <c r="Q546" s="4"/>
    </row>
    <row r="547" spans="3:17">
      <c r="C547" s="4"/>
      <c r="D547" s="4"/>
      <c r="E547" s="4"/>
      <c r="F547" s="4"/>
      <c r="G547" s="4"/>
      <c r="H547" s="4"/>
      <c r="I547" s="4"/>
      <c r="J547" s="4"/>
      <c r="K547" s="4"/>
      <c r="L547" s="4"/>
      <c r="M547" s="4"/>
      <c r="N547" s="4"/>
      <c r="O547" s="4"/>
      <c r="P547" s="4"/>
      <c r="Q547" s="4"/>
    </row>
    <row r="548" spans="3:17">
      <c r="C548" s="4"/>
      <c r="D548" s="4"/>
      <c r="E548" s="4"/>
      <c r="F548" s="4"/>
      <c r="G548" s="4"/>
      <c r="H548" s="4"/>
      <c r="I548" s="4"/>
      <c r="J548" s="4"/>
      <c r="K548" s="4"/>
      <c r="L548" s="4"/>
      <c r="M548" s="4"/>
      <c r="N548" s="4"/>
      <c r="O548" s="4"/>
      <c r="P548" s="4"/>
      <c r="Q548" s="4"/>
    </row>
    <row r="549" spans="3:17">
      <c r="C549" s="4"/>
      <c r="D549" s="4"/>
      <c r="E549" s="4"/>
      <c r="F549" s="4"/>
      <c r="G549" s="4"/>
      <c r="H549" s="4"/>
      <c r="I549" s="4"/>
      <c r="J549" s="4"/>
      <c r="K549" s="4"/>
      <c r="L549" s="4"/>
      <c r="M549" s="4"/>
      <c r="N549" s="4"/>
      <c r="O549" s="4"/>
      <c r="P549" s="4"/>
      <c r="Q549" s="4"/>
    </row>
    <row r="550" spans="3:17">
      <c r="C550" s="4"/>
      <c r="D550" s="4"/>
      <c r="E550" s="4"/>
      <c r="F550" s="4"/>
      <c r="G550" s="4"/>
      <c r="H550" s="4"/>
      <c r="I550" s="4"/>
      <c r="J550" s="4"/>
      <c r="K550" s="4"/>
      <c r="L550" s="4"/>
      <c r="M550" s="4"/>
      <c r="N550" s="4"/>
      <c r="O550" s="4"/>
      <c r="P550" s="4"/>
      <c r="Q550" s="4"/>
    </row>
    <row r="551" spans="3:17">
      <c r="C551" s="4"/>
      <c r="D551" s="4"/>
      <c r="E551" s="4"/>
      <c r="F551" s="4"/>
      <c r="G551" s="4"/>
      <c r="H551" s="4"/>
      <c r="I551" s="4"/>
      <c r="J551" s="4"/>
      <c r="K551" s="4"/>
      <c r="L551" s="4"/>
      <c r="M551" s="4"/>
      <c r="N551" s="4"/>
      <c r="O551" s="4"/>
      <c r="P551" s="4"/>
      <c r="Q551" s="4"/>
    </row>
    <row r="552" spans="3:17">
      <c r="C552" s="4"/>
      <c r="D552" s="4"/>
      <c r="E552" s="4"/>
      <c r="F552" s="4"/>
      <c r="G552" s="4"/>
      <c r="H552" s="4"/>
      <c r="I552" s="4"/>
      <c r="J552" s="4"/>
      <c r="K552" s="4"/>
      <c r="L552" s="4"/>
      <c r="M552" s="4"/>
      <c r="N552" s="4"/>
      <c r="O552" s="4"/>
      <c r="P552" s="4"/>
      <c r="Q552" s="4"/>
    </row>
    <row r="553" spans="3:17">
      <c r="C553" s="4"/>
      <c r="D553" s="4"/>
      <c r="E553" s="4"/>
      <c r="F553" s="4"/>
      <c r="G553" s="4"/>
      <c r="H553" s="4"/>
      <c r="I553" s="4"/>
      <c r="J553" s="4"/>
      <c r="K553" s="4"/>
      <c r="L553" s="4"/>
      <c r="M553" s="4"/>
      <c r="N553" s="4"/>
      <c r="O553" s="4"/>
      <c r="P553" s="4"/>
      <c r="Q553" s="4"/>
    </row>
    <row r="554" spans="3:17">
      <c r="C554" s="4"/>
      <c r="D554" s="4"/>
      <c r="E554" s="4"/>
      <c r="F554" s="4"/>
      <c r="G554" s="4"/>
      <c r="H554" s="4"/>
      <c r="I554" s="4"/>
      <c r="J554" s="4"/>
      <c r="K554" s="4"/>
      <c r="L554" s="4"/>
      <c r="M554" s="4"/>
      <c r="N554" s="4"/>
      <c r="O554" s="4"/>
      <c r="P554" s="4"/>
      <c r="Q554" s="4"/>
    </row>
    <row r="555" spans="3:17">
      <c r="C555" s="4"/>
      <c r="D555" s="4"/>
      <c r="E555" s="4"/>
      <c r="F555" s="4"/>
      <c r="G555" s="4"/>
      <c r="H555" s="4"/>
      <c r="I555" s="4"/>
      <c r="J555" s="4"/>
      <c r="K555" s="4"/>
      <c r="L555" s="4"/>
      <c r="M555" s="4"/>
      <c r="N555" s="4"/>
      <c r="O555" s="4"/>
      <c r="P555" s="4"/>
      <c r="Q555" s="4"/>
    </row>
    <row r="556" spans="3:17">
      <c r="C556" s="4"/>
      <c r="D556" s="4"/>
      <c r="E556" s="4"/>
      <c r="F556" s="4"/>
      <c r="G556" s="4"/>
      <c r="H556" s="4"/>
      <c r="I556" s="4"/>
      <c r="J556" s="4"/>
      <c r="K556" s="4"/>
      <c r="L556" s="4"/>
      <c r="M556" s="4"/>
      <c r="N556" s="4"/>
      <c r="O556" s="4"/>
      <c r="P556" s="4"/>
      <c r="Q556" s="4"/>
    </row>
    <row r="557" spans="3:17">
      <c r="C557" s="4"/>
      <c r="D557" s="4"/>
      <c r="E557" s="4"/>
      <c r="F557" s="4"/>
      <c r="G557" s="4"/>
      <c r="H557" s="4"/>
      <c r="I557" s="4"/>
      <c r="J557" s="4"/>
      <c r="K557" s="4"/>
      <c r="L557" s="4"/>
      <c r="M557" s="4"/>
      <c r="N557" s="4"/>
      <c r="O557" s="4"/>
      <c r="P557" s="4"/>
      <c r="Q557" s="4"/>
    </row>
    <row r="558" spans="3:17">
      <c r="C558" s="4"/>
      <c r="D558" s="4"/>
      <c r="E558" s="4"/>
      <c r="F558" s="4"/>
      <c r="G558" s="4"/>
      <c r="H558" s="4"/>
      <c r="I558" s="4"/>
      <c r="J558" s="4"/>
      <c r="K558" s="4"/>
      <c r="L558" s="4"/>
      <c r="M558" s="4"/>
      <c r="N558" s="4"/>
      <c r="O558" s="4"/>
      <c r="P558" s="4"/>
      <c r="Q558" s="4"/>
    </row>
    <row r="559" spans="3:17">
      <c r="C559" s="4"/>
      <c r="D559" s="4"/>
      <c r="E559" s="4"/>
      <c r="F559" s="4"/>
      <c r="G559" s="4"/>
      <c r="H559" s="4"/>
      <c r="I559" s="4"/>
      <c r="J559" s="4"/>
      <c r="K559" s="4"/>
      <c r="L559" s="4"/>
      <c r="M559" s="4"/>
      <c r="N559" s="4"/>
      <c r="O559" s="4"/>
      <c r="P559" s="4"/>
      <c r="Q559" s="4"/>
    </row>
    <row r="560" spans="3:17">
      <c r="C560" s="4"/>
      <c r="D560" s="4"/>
      <c r="E560" s="4"/>
      <c r="F560" s="4"/>
      <c r="G560" s="4"/>
      <c r="H560" s="4"/>
      <c r="I560" s="4"/>
      <c r="J560" s="4"/>
      <c r="K560" s="4"/>
      <c r="L560" s="4"/>
      <c r="M560" s="4"/>
      <c r="N560" s="4"/>
      <c r="O560" s="4"/>
      <c r="P560" s="4"/>
      <c r="Q560" s="4"/>
    </row>
    <row r="561" spans="3:17">
      <c r="C561" s="4"/>
      <c r="D561" s="4"/>
      <c r="E561" s="4"/>
      <c r="F561" s="4"/>
      <c r="G561" s="4"/>
      <c r="H561" s="4"/>
      <c r="I561" s="4"/>
      <c r="J561" s="4"/>
      <c r="K561" s="4"/>
      <c r="L561" s="4"/>
      <c r="M561" s="4"/>
      <c r="N561" s="4"/>
      <c r="O561" s="4"/>
      <c r="P561" s="4"/>
      <c r="Q561" s="4"/>
    </row>
    <row r="562" spans="3:17">
      <c r="C562" s="4"/>
      <c r="D562" s="4"/>
      <c r="E562" s="4"/>
      <c r="F562" s="4"/>
      <c r="G562" s="4"/>
      <c r="H562" s="4"/>
      <c r="I562" s="4"/>
      <c r="J562" s="4"/>
      <c r="K562" s="4"/>
      <c r="L562" s="4"/>
      <c r="M562" s="4"/>
      <c r="N562" s="4"/>
      <c r="O562" s="4"/>
      <c r="P562" s="4"/>
      <c r="Q562" s="4"/>
    </row>
    <row r="563" spans="3:17">
      <c r="C563" s="4"/>
      <c r="D563" s="4"/>
      <c r="E563" s="4"/>
      <c r="F563" s="4"/>
      <c r="G563" s="4"/>
      <c r="H563" s="4"/>
      <c r="I563" s="4"/>
      <c r="J563" s="4"/>
      <c r="K563" s="4"/>
      <c r="L563" s="4"/>
      <c r="M563" s="4"/>
      <c r="N563" s="4"/>
      <c r="O563" s="4"/>
      <c r="P563" s="4"/>
      <c r="Q563" s="4"/>
    </row>
    <row r="564" spans="3:17">
      <c r="C564" s="4"/>
      <c r="D564" s="4"/>
      <c r="E564" s="4"/>
      <c r="F564" s="4"/>
      <c r="G564" s="4"/>
      <c r="H564" s="4"/>
      <c r="I564" s="4"/>
      <c r="J564" s="4"/>
      <c r="K564" s="4"/>
      <c r="L564" s="4"/>
      <c r="M564" s="4"/>
      <c r="N564" s="4"/>
      <c r="O564" s="4"/>
      <c r="P564" s="4"/>
      <c r="Q564" s="4"/>
    </row>
    <row r="565" spans="3:17">
      <c r="C565" s="4"/>
      <c r="D565" s="4"/>
      <c r="E565" s="4"/>
      <c r="F565" s="4"/>
      <c r="G565" s="4"/>
      <c r="H565" s="4"/>
      <c r="I565" s="4"/>
      <c r="J565" s="4"/>
      <c r="K565" s="4"/>
      <c r="L565" s="4"/>
      <c r="M565" s="4"/>
      <c r="N565" s="4"/>
      <c r="O565" s="4"/>
      <c r="P565" s="4"/>
      <c r="Q565" s="4"/>
    </row>
    <row r="566" spans="3:17">
      <c r="C566" s="4"/>
      <c r="D566" s="4"/>
      <c r="E566" s="4"/>
      <c r="F566" s="4"/>
      <c r="G566" s="4"/>
      <c r="H566" s="4"/>
      <c r="I566" s="4"/>
      <c r="J566" s="4"/>
      <c r="K566" s="4"/>
      <c r="L566" s="4"/>
      <c r="M566" s="4"/>
      <c r="N566" s="4"/>
      <c r="O566" s="4"/>
      <c r="P566" s="4"/>
      <c r="Q566" s="4"/>
    </row>
    <row r="567" spans="3:17">
      <c r="C567" s="4"/>
      <c r="D567" s="4"/>
      <c r="E567" s="4"/>
      <c r="F567" s="4"/>
      <c r="G567" s="4"/>
      <c r="H567" s="4"/>
      <c r="I567" s="4"/>
      <c r="J567" s="4"/>
      <c r="K567" s="4"/>
      <c r="L567" s="4"/>
      <c r="M567" s="4"/>
      <c r="N567" s="4"/>
      <c r="O567" s="4"/>
      <c r="P567" s="4"/>
      <c r="Q567" s="4"/>
    </row>
    <row r="568" spans="3:17">
      <c r="C568" s="4"/>
      <c r="D568" s="4"/>
      <c r="E568" s="4"/>
      <c r="F568" s="4"/>
      <c r="G568" s="4"/>
      <c r="H568" s="4"/>
      <c r="I568" s="4"/>
      <c r="J568" s="4"/>
      <c r="K568" s="4"/>
      <c r="L568" s="4"/>
      <c r="M568" s="4"/>
      <c r="N568" s="4"/>
      <c r="O568" s="4"/>
      <c r="P568" s="4"/>
      <c r="Q568" s="4"/>
    </row>
    <row r="569" spans="3:17">
      <c r="C569" s="4"/>
      <c r="D569" s="4"/>
      <c r="E569" s="4"/>
      <c r="F569" s="4"/>
      <c r="G569" s="4"/>
      <c r="H569" s="4"/>
      <c r="I569" s="4"/>
      <c r="J569" s="4"/>
      <c r="K569" s="4"/>
      <c r="L569" s="4"/>
      <c r="M569" s="4"/>
      <c r="N569" s="4"/>
      <c r="O569" s="4"/>
      <c r="P569" s="4"/>
      <c r="Q569" s="4"/>
    </row>
    <row r="570" spans="3:17">
      <c r="C570" s="4"/>
      <c r="D570" s="4"/>
      <c r="E570" s="4"/>
      <c r="F570" s="4"/>
      <c r="G570" s="4"/>
      <c r="H570" s="4"/>
      <c r="I570" s="4"/>
      <c r="J570" s="4"/>
      <c r="K570" s="4"/>
      <c r="L570" s="4"/>
      <c r="M570" s="4"/>
      <c r="N570" s="4"/>
      <c r="O570" s="4"/>
      <c r="P570" s="4"/>
      <c r="Q570" s="4"/>
    </row>
    <row r="571" spans="3:17">
      <c r="C571" s="4"/>
      <c r="D571" s="4"/>
      <c r="E571" s="4"/>
      <c r="F571" s="4"/>
      <c r="G571" s="4"/>
      <c r="H571" s="4"/>
      <c r="I571" s="4"/>
      <c r="J571" s="4"/>
      <c r="K571" s="4"/>
      <c r="L571" s="4"/>
      <c r="M571" s="4"/>
      <c r="N571" s="4"/>
      <c r="O571" s="4"/>
      <c r="P571" s="4"/>
      <c r="Q571" s="4"/>
    </row>
    <row r="572" spans="3:17">
      <c r="C572" s="4"/>
      <c r="D572" s="4"/>
      <c r="E572" s="4"/>
      <c r="F572" s="4"/>
      <c r="G572" s="4"/>
      <c r="H572" s="4"/>
      <c r="I572" s="4"/>
      <c r="J572" s="4"/>
      <c r="K572" s="4"/>
      <c r="L572" s="4"/>
      <c r="M572" s="4"/>
      <c r="N572" s="4"/>
      <c r="O572" s="4"/>
      <c r="P572" s="4"/>
      <c r="Q572" s="4"/>
    </row>
    <row r="573" spans="3:17">
      <c r="C573" s="4"/>
      <c r="D573" s="4"/>
      <c r="E573" s="4"/>
      <c r="F573" s="4"/>
      <c r="G573" s="4"/>
      <c r="H573" s="4"/>
      <c r="I573" s="4"/>
      <c r="J573" s="4"/>
      <c r="K573" s="4"/>
      <c r="L573" s="4"/>
      <c r="M573" s="4"/>
      <c r="N573" s="4"/>
      <c r="O573" s="4"/>
      <c r="P573" s="4"/>
      <c r="Q573" s="4"/>
    </row>
    <row r="574" spans="3:17">
      <c r="C574" s="4"/>
      <c r="D574" s="4"/>
      <c r="E574" s="4"/>
      <c r="F574" s="4"/>
      <c r="G574" s="4"/>
      <c r="H574" s="4"/>
      <c r="I574" s="4"/>
      <c r="J574" s="4"/>
      <c r="K574" s="4"/>
      <c r="L574" s="4"/>
      <c r="M574" s="4"/>
      <c r="N574" s="4"/>
      <c r="O574" s="4"/>
      <c r="P574" s="4"/>
      <c r="Q574" s="4"/>
    </row>
    <row r="575" spans="3:17">
      <c r="C575" s="4"/>
      <c r="D575" s="4"/>
      <c r="E575" s="4"/>
      <c r="F575" s="4"/>
      <c r="G575" s="4"/>
      <c r="H575" s="4"/>
      <c r="I575" s="4"/>
      <c r="J575" s="4"/>
      <c r="K575" s="4"/>
      <c r="L575" s="4"/>
      <c r="M575" s="4"/>
      <c r="N575" s="4"/>
      <c r="O575" s="4"/>
      <c r="P575" s="4"/>
      <c r="Q575" s="4"/>
    </row>
    <row r="576" spans="3:17">
      <c r="C576" s="4"/>
      <c r="D576" s="4"/>
      <c r="E576" s="4"/>
      <c r="F576" s="4"/>
      <c r="G576" s="4"/>
      <c r="H576" s="4"/>
      <c r="I576" s="4"/>
      <c r="J576" s="4"/>
      <c r="K576" s="4"/>
      <c r="L576" s="4"/>
      <c r="M576" s="4"/>
      <c r="N576" s="4"/>
      <c r="O576" s="4"/>
      <c r="P576" s="4"/>
      <c r="Q576" s="4"/>
    </row>
    <row r="577" spans="3:17">
      <c r="C577" s="4"/>
      <c r="D577" s="4"/>
      <c r="E577" s="4"/>
      <c r="F577" s="4"/>
      <c r="G577" s="4"/>
      <c r="H577" s="4"/>
      <c r="I577" s="4"/>
      <c r="J577" s="4"/>
      <c r="K577" s="4"/>
      <c r="L577" s="4"/>
      <c r="M577" s="4"/>
      <c r="N577" s="4"/>
      <c r="O577" s="4"/>
      <c r="P577" s="4"/>
      <c r="Q577" s="4"/>
    </row>
    <row r="578" spans="3:17">
      <c r="C578" s="4"/>
      <c r="D578" s="4"/>
      <c r="E578" s="4"/>
      <c r="F578" s="4"/>
      <c r="G578" s="4"/>
      <c r="H578" s="4"/>
      <c r="I578" s="4"/>
      <c r="J578" s="4"/>
      <c r="K578" s="4"/>
      <c r="L578" s="4"/>
      <c r="M578" s="4"/>
      <c r="N578" s="4"/>
      <c r="O578" s="4"/>
      <c r="P578" s="4"/>
      <c r="Q578" s="4"/>
    </row>
    <row r="579" spans="3:17">
      <c r="C579" s="4"/>
      <c r="D579" s="4"/>
      <c r="E579" s="4"/>
      <c r="F579" s="4"/>
      <c r="G579" s="4"/>
      <c r="H579" s="4"/>
      <c r="I579" s="4"/>
      <c r="J579" s="4"/>
      <c r="K579" s="4"/>
      <c r="L579" s="4"/>
      <c r="M579" s="4"/>
      <c r="N579" s="4"/>
      <c r="O579" s="4"/>
      <c r="P579" s="4"/>
      <c r="Q579" s="4"/>
    </row>
    <row r="580" spans="3:17">
      <c r="C580" s="4"/>
      <c r="D580" s="4"/>
      <c r="E580" s="4"/>
      <c r="F580" s="4"/>
      <c r="G580" s="4"/>
      <c r="H580" s="4"/>
      <c r="I580" s="4"/>
      <c r="J580" s="4"/>
      <c r="K580" s="4"/>
      <c r="L580" s="4"/>
      <c r="M580" s="4"/>
      <c r="N580" s="4"/>
      <c r="O580" s="4"/>
      <c r="P580" s="4"/>
      <c r="Q580" s="4"/>
    </row>
    <row r="581" spans="3:17">
      <c r="C581" s="4"/>
      <c r="D581" s="4"/>
      <c r="E581" s="4"/>
      <c r="F581" s="4"/>
      <c r="G581" s="4"/>
      <c r="H581" s="4"/>
      <c r="I581" s="4"/>
      <c r="J581" s="4"/>
      <c r="K581" s="4"/>
      <c r="L581" s="4"/>
      <c r="M581" s="4"/>
      <c r="N581" s="4"/>
      <c r="O581" s="4"/>
      <c r="P581" s="4"/>
      <c r="Q581" s="4"/>
    </row>
    <row r="582" spans="3:17">
      <c r="C582" s="4"/>
      <c r="D582" s="4"/>
      <c r="E582" s="4"/>
      <c r="F582" s="4"/>
      <c r="G582" s="4"/>
      <c r="H582" s="4"/>
      <c r="I582" s="4"/>
      <c r="J582" s="4"/>
      <c r="K582" s="4"/>
      <c r="L582" s="4"/>
      <c r="M582" s="4"/>
      <c r="N582" s="4"/>
      <c r="O582" s="4"/>
      <c r="P582" s="4"/>
      <c r="Q582" s="4"/>
    </row>
    <row r="583" spans="3:17">
      <c r="C583" s="4"/>
      <c r="D583" s="4"/>
      <c r="E583" s="4"/>
      <c r="F583" s="4"/>
      <c r="G583" s="4"/>
      <c r="H583" s="4"/>
      <c r="I583" s="4"/>
      <c r="J583" s="4"/>
      <c r="K583" s="4"/>
      <c r="L583" s="4"/>
      <c r="M583" s="4"/>
      <c r="N583" s="4"/>
      <c r="O583" s="4"/>
      <c r="P583" s="4"/>
      <c r="Q583" s="4"/>
    </row>
    <row r="584" spans="3:17">
      <c r="C584" s="4"/>
      <c r="D584" s="4"/>
      <c r="E584" s="4"/>
      <c r="F584" s="4"/>
      <c r="G584" s="4"/>
      <c r="H584" s="4"/>
      <c r="I584" s="4"/>
      <c r="J584" s="4"/>
      <c r="K584" s="4"/>
      <c r="L584" s="4"/>
      <c r="M584" s="4"/>
      <c r="N584" s="4"/>
      <c r="O584" s="4"/>
      <c r="P584" s="4"/>
      <c r="Q584" s="4"/>
    </row>
    <row r="585" spans="3:17">
      <c r="C585" s="4"/>
      <c r="D585" s="4"/>
      <c r="E585" s="4"/>
      <c r="F585" s="4"/>
      <c r="G585" s="4"/>
      <c r="H585" s="4"/>
      <c r="I585" s="4"/>
      <c r="J585" s="4"/>
      <c r="K585" s="4"/>
      <c r="L585" s="4"/>
      <c r="M585" s="4"/>
      <c r="N585" s="4"/>
      <c r="O585" s="4"/>
      <c r="P585" s="4"/>
      <c r="Q585" s="4"/>
    </row>
    <row r="586" spans="3:17">
      <c r="C586" s="4"/>
      <c r="D586" s="4"/>
      <c r="E586" s="4"/>
      <c r="F586" s="4"/>
      <c r="G586" s="4"/>
      <c r="H586" s="4"/>
      <c r="I586" s="4"/>
      <c r="J586" s="4"/>
      <c r="K586" s="4"/>
      <c r="L586" s="4"/>
      <c r="M586" s="4"/>
      <c r="N586" s="4"/>
      <c r="O586" s="4"/>
      <c r="P586" s="4"/>
      <c r="Q586" s="4"/>
    </row>
    <row r="587" spans="3:17">
      <c r="C587" s="4"/>
      <c r="D587" s="4"/>
      <c r="E587" s="4"/>
      <c r="F587" s="4"/>
      <c r="G587" s="4"/>
      <c r="H587" s="4"/>
      <c r="I587" s="4"/>
      <c r="J587" s="4"/>
      <c r="K587" s="4"/>
      <c r="L587" s="4"/>
      <c r="M587" s="4"/>
      <c r="N587" s="4"/>
      <c r="O587" s="4"/>
      <c r="P587" s="4"/>
      <c r="Q587" s="4"/>
    </row>
    <row r="588" spans="3:17">
      <c r="C588" s="4"/>
      <c r="D588" s="4"/>
      <c r="E588" s="4"/>
      <c r="F588" s="4"/>
      <c r="G588" s="4"/>
      <c r="H588" s="4"/>
      <c r="I588" s="4"/>
      <c r="J588" s="4"/>
      <c r="K588" s="4"/>
      <c r="L588" s="4"/>
      <c r="M588" s="4"/>
      <c r="N588" s="4"/>
      <c r="O588" s="4"/>
      <c r="P588" s="4"/>
      <c r="Q588" s="4"/>
    </row>
    <row r="589" spans="3:17">
      <c r="C589" s="4"/>
      <c r="D589" s="4"/>
      <c r="E589" s="4"/>
      <c r="F589" s="4"/>
      <c r="G589" s="4"/>
      <c r="H589" s="4"/>
      <c r="I589" s="4"/>
      <c r="J589" s="4"/>
      <c r="K589" s="4"/>
      <c r="L589" s="4"/>
      <c r="M589" s="4"/>
      <c r="N589" s="4"/>
      <c r="O589" s="4"/>
      <c r="P589" s="4"/>
      <c r="Q589" s="4"/>
    </row>
    <row r="590" spans="3:17">
      <c r="C590" s="4"/>
      <c r="D590" s="4"/>
      <c r="E590" s="4"/>
      <c r="F590" s="4"/>
      <c r="G590" s="4"/>
      <c r="H590" s="4"/>
      <c r="I590" s="4"/>
      <c r="J590" s="4"/>
      <c r="K590" s="4"/>
      <c r="L590" s="4"/>
      <c r="M590" s="4"/>
      <c r="N590" s="4"/>
      <c r="O590" s="4"/>
      <c r="P590" s="4"/>
      <c r="Q590" s="4"/>
    </row>
    <row r="591" spans="3:17">
      <c r="C591" s="4"/>
      <c r="D591" s="4"/>
      <c r="E591" s="4"/>
      <c r="F591" s="4"/>
      <c r="G591" s="4"/>
      <c r="H591" s="4"/>
      <c r="I591" s="4"/>
      <c r="J591" s="4"/>
      <c r="K591" s="4"/>
      <c r="L591" s="4"/>
      <c r="M591" s="4"/>
      <c r="N591" s="4"/>
      <c r="O591" s="4"/>
      <c r="P591" s="4"/>
      <c r="Q591" s="4"/>
    </row>
    <row r="592" spans="3:17">
      <c r="C592" s="4"/>
      <c r="D592" s="4"/>
      <c r="E592" s="4"/>
      <c r="F592" s="4"/>
      <c r="G592" s="4"/>
      <c r="H592" s="4"/>
      <c r="I592" s="4"/>
      <c r="J592" s="4"/>
      <c r="K592" s="4"/>
      <c r="L592" s="4"/>
      <c r="M592" s="4"/>
      <c r="N592" s="4"/>
      <c r="O592" s="4"/>
      <c r="P592" s="4"/>
      <c r="Q592" s="4"/>
    </row>
    <row r="593" spans="3:17">
      <c r="C593" s="4"/>
      <c r="D593" s="4"/>
      <c r="E593" s="4"/>
      <c r="F593" s="4"/>
      <c r="G593" s="4"/>
      <c r="H593" s="4"/>
      <c r="I593" s="4"/>
      <c r="J593" s="4"/>
      <c r="K593" s="4"/>
      <c r="L593" s="4"/>
      <c r="M593" s="4"/>
      <c r="N593" s="4"/>
      <c r="O593" s="4"/>
      <c r="P593" s="4"/>
      <c r="Q593" s="4"/>
    </row>
    <row r="594" spans="3:17">
      <c r="C594" s="4"/>
      <c r="D594" s="4"/>
      <c r="E594" s="4"/>
      <c r="F594" s="4"/>
      <c r="G594" s="4"/>
      <c r="H594" s="4"/>
      <c r="I594" s="4"/>
      <c r="J594" s="4"/>
      <c r="K594" s="4"/>
      <c r="L594" s="4"/>
      <c r="M594" s="4"/>
      <c r="N594" s="4"/>
      <c r="O594" s="4"/>
      <c r="P594" s="4"/>
      <c r="Q594" s="4"/>
    </row>
    <row r="595" spans="3:17">
      <c r="C595" s="4"/>
      <c r="D595" s="4"/>
      <c r="E595" s="4"/>
      <c r="F595" s="4"/>
      <c r="G595" s="4"/>
      <c r="H595" s="4"/>
      <c r="I595" s="4"/>
      <c r="J595" s="4"/>
      <c r="K595" s="4"/>
      <c r="L595" s="4"/>
      <c r="M595" s="4"/>
      <c r="N595" s="4"/>
      <c r="O595" s="4"/>
      <c r="P595" s="4"/>
      <c r="Q595" s="4"/>
    </row>
    <row r="596" spans="3:17">
      <c r="C596" s="4"/>
      <c r="D596" s="4"/>
      <c r="E596" s="4"/>
      <c r="F596" s="4"/>
      <c r="G596" s="4"/>
      <c r="H596" s="4"/>
      <c r="I596" s="4"/>
      <c r="J596" s="4"/>
      <c r="K596" s="4"/>
      <c r="L596" s="4"/>
      <c r="M596" s="4"/>
      <c r="N596" s="4"/>
      <c r="O596" s="4"/>
      <c r="P596" s="4"/>
      <c r="Q596" s="4"/>
    </row>
    <row r="597" spans="3:17">
      <c r="C597" s="4"/>
      <c r="D597" s="4"/>
      <c r="E597" s="4"/>
      <c r="F597" s="4"/>
      <c r="G597" s="4"/>
      <c r="H597" s="4"/>
      <c r="I597" s="4"/>
      <c r="J597" s="4"/>
      <c r="K597" s="4"/>
      <c r="L597" s="4"/>
      <c r="M597" s="4"/>
      <c r="N597" s="4"/>
      <c r="O597" s="4"/>
      <c r="P597" s="4"/>
      <c r="Q597" s="4"/>
    </row>
    <row r="598" spans="3:17">
      <c r="C598" s="4"/>
      <c r="D598" s="4"/>
      <c r="E598" s="4"/>
      <c r="F598" s="4"/>
      <c r="G598" s="4"/>
      <c r="H598" s="4"/>
      <c r="I598" s="4"/>
      <c r="J598" s="4"/>
      <c r="K598" s="4"/>
      <c r="L598" s="4"/>
      <c r="M598" s="4"/>
      <c r="N598" s="4"/>
      <c r="O598" s="4"/>
      <c r="P598" s="4"/>
      <c r="Q598" s="4"/>
    </row>
    <row r="599" spans="3:17">
      <c r="C599" s="4"/>
      <c r="D599" s="4"/>
      <c r="E599" s="4"/>
      <c r="F599" s="4"/>
      <c r="G599" s="4"/>
      <c r="H599" s="4"/>
      <c r="I599" s="4"/>
      <c r="J599" s="4"/>
      <c r="K599" s="4"/>
      <c r="L599" s="4"/>
      <c r="M599" s="4"/>
      <c r="N599" s="4"/>
      <c r="O599" s="4"/>
      <c r="P599" s="4"/>
      <c r="Q599" s="4"/>
    </row>
    <row r="600" spans="3:17">
      <c r="C600" s="4"/>
      <c r="D600" s="4"/>
      <c r="E600" s="4"/>
      <c r="F600" s="4"/>
      <c r="G600" s="4"/>
      <c r="H600" s="4"/>
      <c r="I600" s="4"/>
      <c r="J600" s="4"/>
      <c r="K600" s="4"/>
      <c r="L600" s="4"/>
      <c r="M600" s="4"/>
      <c r="N600" s="4"/>
      <c r="O600" s="4"/>
      <c r="P600" s="4"/>
      <c r="Q600" s="4"/>
    </row>
    <row r="601" spans="3:17">
      <c r="C601" s="4"/>
      <c r="D601" s="4"/>
      <c r="E601" s="4"/>
      <c r="F601" s="4"/>
      <c r="G601" s="4"/>
      <c r="H601" s="4"/>
      <c r="I601" s="4"/>
      <c r="J601" s="4"/>
      <c r="K601" s="4"/>
      <c r="L601" s="4"/>
      <c r="M601" s="4"/>
      <c r="N601" s="4"/>
      <c r="O601" s="4"/>
      <c r="P601" s="4"/>
      <c r="Q601" s="4"/>
    </row>
    <row r="602" spans="3:17">
      <c r="C602" s="4"/>
      <c r="D602" s="4"/>
      <c r="E602" s="4"/>
      <c r="F602" s="4"/>
      <c r="G602" s="4"/>
      <c r="H602" s="4"/>
      <c r="I602" s="4"/>
      <c r="J602" s="4"/>
      <c r="K602" s="4"/>
      <c r="L602" s="4"/>
      <c r="M602" s="4"/>
      <c r="N602" s="4"/>
      <c r="O602" s="4"/>
      <c r="P602" s="4"/>
      <c r="Q602" s="4"/>
    </row>
    <row r="603" spans="3:17">
      <c r="C603" s="4"/>
      <c r="D603" s="4"/>
      <c r="E603" s="4"/>
      <c r="F603" s="4"/>
      <c r="G603" s="4"/>
      <c r="H603" s="4"/>
      <c r="I603" s="4"/>
      <c r="J603" s="4"/>
      <c r="K603" s="4"/>
      <c r="L603" s="4"/>
      <c r="M603" s="4"/>
      <c r="N603" s="4"/>
      <c r="O603" s="4"/>
      <c r="P603" s="4"/>
      <c r="Q603" s="4"/>
    </row>
    <row r="604" spans="3:17">
      <c r="C604" s="4"/>
      <c r="D604" s="4"/>
      <c r="E604" s="4"/>
      <c r="F604" s="4"/>
      <c r="G604" s="4"/>
      <c r="H604" s="4"/>
      <c r="I604" s="4"/>
      <c r="J604" s="4"/>
      <c r="K604" s="4"/>
      <c r="L604" s="4"/>
      <c r="M604" s="4"/>
      <c r="N604" s="4"/>
      <c r="O604" s="4"/>
      <c r="P604" s="4"/>
      <c r="Q604" s="4"/>
    </row>
    <row r="605" spans="3:17">
      <c r="C605" s="4"/>
      <c r="D605" s="4"/>
      <c r="E605" s="4"/>
      <c r="F605" s="4"/>
      <c r="G605" s="4"/>
      <c r="H605" s="4"/>
      <c r="I605" s="4"/>
      <c r="J605" s="4"/>
      <c r="K605" s="4"/>
      <c r="L605" s="4"/>
      <c r="M605" s="4"/>
      <c r="N605" s="4"/>
      <c r="O605" s="4"/>
      <c r="P605" s="4"/>
      <c r="Q605" s="4"/>
    </row>
    <row r="606" spans="3:17">
      <c r="C606" s="4"/>
      <c r="D606" s="4"/>
      <c r="E606" s="4"/>
      <c r="F606" s="4"/>
      <c r="G606" s="4"/>
      <c r="H606" s="4"/>
      <c r="I606" s="4"/>
      <c r="J606" s="4"/>
      <c r="K606" s="4"/>
      <c r="L606" s="4"/>
      <c r="M606" s="4"/>
      <c r="N606" s="4"/>
      <c r="O606" s="4"/>
      <c r="P606" s="4"/>
      <c r="Q606" s="4"/>
    </row>
    <row r="607" spans="3:17">
      <c r="C607" s="4"/>
      <c r="D607" s="4"/>
      <c r="E607" s="4"/>
      <c r="F607" s="4"/>
      <c r="G607" s="4"/>
      <c r="H607" s="4"/>
      <c r="I607" s="4"/>
      <c r="J607" s="4"/>
      <c r="K607" s="4"/>
      <c r="L607" s="4"/>
      <c r="M607" s="4"/>
      <c r="N607" s="4"/>
      <c r="O607" s="4"/>
      <c r="P607" s="4"/>
      <c r="Q607" s="4"/>
    </row>
    <row r="608" spans="3:17">
      <c r="C608" s="4"/>
      <c r="D608" s="4"/>
      <c r="E608" s="4"/>
      <c r="F608" s="4"/>
      <c r="G608" s="4"/>
      <c r="H608" s="4"/>
      <c r="I608" s="4"/>
      <c r="J608" s="4"/>
      <c r="K608" s="4"/>
      <c r="L608" s="4"/>
      <c r="M608" s="4"/>
      <c r="N608" s="4"/>
      <c r="O608" s="4"/>
      <c r="P608" s="4"/>
      <c r="Q608" s="4"/>
    </row>
    <row r="609" spans="3:17">
      <c r="C609" s="4"/>
      <c r="D609" s="4"/>
      <c r="E609" s="4"/>
      <c r="F609" s="4"/>
      <c r="G609" s="4"/>
      <c r="H609" s="4"/>
      <c r="I609" s="4"/>
      <c r="J609" s="4"/>
      <c r="K609" s="4"/>
      <c r="L609" s="4"/>
      <c r="M609" s="4"/>
      <c r="N609" s="4"/>
      <c r="O609" s="4"/>
      <c r="P609" s="4"/>
      <c r="Q609" s="4"/>
    </row>
    <row r="610" spans="3:17">
      <c r="C610" s="4"/>
      <c r="D610" s="4"/>
      <c r="E610" s="4"/>
      <c r="F610" s="4"/>
      <c r="G610" s="4"/>
      <c r="H610" s="4"/>
      <c r="I610" s="4"/>
      <c r="J610" s="4"/>
      <c r="K610" s="4"/>
      <c r="L610" s="4"/>
      <c r="M610" s="4"/>
      <c r="N610" s="4"/>
      <c r="O610" s="4"/>
      <c r="P610" s="4"/>
      <c r="Q610" s="4"/>
    </row>
    <row r="611" spans="3:17">
      <c r="C611" s="4"/>
      <c r="D611" s="4"/>
      <c r="E611" s="4"/>
      <c r="F611" s="4"/>
      <c r="G611" s="4"/>
      <c r="H611" s="4"/>
      <c r="I611" s="4"/>
      <c r="J611" s="4"/>
      <c r="K611" s="4"/>
      <c r="L611" s="4"/>
      <c r="M611" s="4"/>
      <c r="N611" s="4"/>
      <c r="O611" s="4"/>
      <c r="P611" s="4"/>
      <c r="Q611" s="4"/>
    </row>
    <row r="612" spans="3:17">
      <c r="C612" s="4"/>
      <c r="D612" s="4"/>
      <c r="E612" s="4"/>
      <c r="F612" s="4"/>
      <c r="G612" s="4"/>
      <c r="H612" s="4"/>
      <c r="I612" s="4"/>
      <c r="J612" s="4"/>
      <c r="K612" s="4"/>
      <c r="L612" s="4"/>
      <c r="M612" s="4"/>
      <c r="N612" s="4"/>
      <c r="O612" s="4"/>
      <c r="P612" s="4"/>
      <c r="Q612" s="4"/>
    </row>
    <row r="613" spans="3:17">
      <c r="C613" s="4"/>
      <c r="D613" s="4"/>
      <c r="E613" s="4"/>
      <c r="F613" s="4"/>
      <c r="G613" s="4"/>
      <c r="H613" s="4"/>
      <c r="I613" s="4"/>
      <c r="J613" s="4"/>
      <c r="K613" s="4"/>
      <c r="L613" s="4"/>
      <c r="M613" s="4"/>
      <c r="N613" s="4"/>
      <c r="O613" s="4"/>
      <c r="P613" s="4"/>
      <c r="Q613" s="4"/>
    </row>
    <row r="614" spans="3:17">
      <c r="C614" s="4"/>
      <c r="D614" s="4"/>
      <c r="E614" s="4"/>
      <c r="F614" s="4"/>
      <c r="G614" s="4"/>
      <c r="H614" s="4"/>
      <c r="I614" s="4"/>
      <c r="J614" s="4"/>
      <c r="K614" s="4"/>
      <c r="L614" s="4"/>
      <c r="M614" s="4"/>
      <c r="N614" s="4"/>
      <c r="O614" s="4"/>
      <c r="P614" s="4"/>
      <c r="Q614" s="4"/>
    </row>
    <row r="615" spans="3:17">
      <c r="C615" s="4"/>
      <c r="D615" s="4"/>
      <c r="E615" s="4"/>
      <c r="F615" s="4"/>
      <c r="G615" s="4"/>
      <c r="H615" s="4"/>
      <c r="I615" s="4"/>
      <c r="J615" s="4"/>
      <c r="K615" s="4"/>
      <c r="L615" s="4"/>
      <c r="M615" s="4"/>
      <c r="N615" s="4"/>
      <c r="O615" s="4"/>
      <c r="P615" s="4"/>
      <c r="Q615" s="4"/>
    </row>
    <row r="616" spans="3:17">
      <c r="C616" s="4"/>
      <c r="D616" s="4"/>
      <c r="E616" s="4"/>
      <c r="F616" s="4"/>
      <c r="G616" s="4"/>
      <c r="H616" s="4"/>
      <c r="I616" s="4"/>
      <c r="J616" s="4"/>
      <c r="K616" s="4"/>
      <c r="L616" s="4"/>
      <c r="M616" s="4"/>
      <c r="N616" s="4"/>
      <c r="O616" s="4"/>
      <c r="P616" s="4"/>
      <c r="Q616" s="4"/>
    </row>
    <row r="617" spans="3:17">
      <c r="C617" s="4"/>
      <c r="D617" s="4"/>
      <c r="E617" s="4"/>
      <c r="F617" s="4"/>
      <c r="G617" s="4"/>
      <c r="H617" s="4"/>
      <c r="I617" s="4"/>
      <c r="J617" s="4"/>
      <c r="K617" s="4"/>
      <c r="L617" s="4"/>
      <c r="M617" s="4"/>
      <c r="N617" s="4"/>
      <c r="O617" s="4"/>
      <c r="P617" s="4"/>
      <c r="Q617" s="4"/>
    </row>
    <row r="618" spans="3:17">
      <c r="C618" s="4"/>
      <c r="D618" s="4"/>
      <c r="E618" s="4"/>
      <c r="F618" s="4"/>
      <c r="G618" s="4"/>
      <c r="H618" s="4"/>
      <c r="I618" s="4"/>
      <c r="J618" s="4"/>
      <c r="K618" s="4"/>
      <c r="L618" s="4"/>
      <c r="M618" s="4"/>
      <c r="N618" s="4"/>
      <c r="O618" s="4"/>
      <c r="P618" s="4"/>
      <c r="Q618" s="4"/>
    </row>
    <row r="619" spans="3:17">
      <c r="C619" s="4"/>
      <c r="D619" s="4"/>
      <c r="E619" s="4"/>
      <c r="F619" s="4"/>
      <c r="G619" s="4"/>
      <c r="H619" s="4"/>
      <c r="I619" s="4"/>
      <c r="J619" s="4"/>
      <c r="K619" s="4"/>
      <c r="L619" s="4"/>
      <c r="M619" s="4"/>
      <c r="N619" s="4"/>
      <c r="O619" s="4"/>
      <c r="P619" s="4"/>
      <c r="Q619" s="4"/>
    </row>
    <row r="620" spans="3:17">
      <c r="C620" s="4"/>
      <c r="D620" s="4"/>
      <c r="E620" s="4"/>
      <c r="F620" s="4"/>
      <c r="G620" s="4"/>
      <c r="H620" s="4"/>
      <c r="I620" s="4"/>
      <c r="J620" s="4"/>
      <c r="K620" s="4"/>
      <c r="L620" s="4"/>
      <c r="M620" s="4"/>
      <c r="N620" s="4"/>
      <c r="O620" s="4"/>
      <c r="P620" s="4"/>
      <c r="Q620" s="4"/>
    </row>
    <row r="621" spans="3:17">
      <c r="C621" s="4"/>
      <c r="D621" s="4"/>
      <c r="E621" s="4"/>
      <c r="F621" s="4"/>
      <c r="G621" s="4"/>
      <c r="H621" s="4"/>
      <c r="I621" s="4"/>
      <c r="J621" s="4"/>
      <c r="K621" s="4"/>
      <c r="L621" s="4"/>
      <c r="M621" s="4"/>
      <c r="N621" s="4"/>
      <c r="O621" s="4"/>
      <c r="P621" s="4"/>
      <c r="Q621" s="4"/>
    </row>
    <row r="622" spans="3:17">
      <c r="C622" s="4"/>
      <c r="D622" s="4"/>
      <c r="E622" s="4"/>
      <c r="F622" s="4"/>
      <c r="G622" s="4"/>
      <c r="H622" s="4"/>
      <c r="I622" s="4"/>
      <c r="J622" s="4"/>
      <c r="K622" s="4"/>
      <c r="L622" s="4"/>
      <c r="M622" s="4"/>
      <c r="N622" s="4"/>
      <c r="O622" s="4"/>
      <c r="P622" s="4"/>
      <c r="Q622" s="4"/>
    </row>
    <row r="623" spans="3:17">
      <c r="C623" s="4"/>
      <c r="D623" s="4"/>
      <c r="E623" s="4"/>
      <c r="F623" s="4"/>
      <c r="G623" s="4"/>
      <c r="H623" s="4"/>
      <c r="I623" s="4"/>
      <c r="J623" s="4"/>
      <c r="K623" s="4"/>
      <c r="L623" s="4"/>
      <c r="M623" s="4"/>
      <c r="N623" s="4"/>
      <c r="O623" s="4"/>
      <c r="P623" s="4"/>
      <c r="Q623" s="4"/>
    </row>
    <row r="624" spans="3:17">
      <c r="C624" s="4"/>
      <c r="D624" s="4"/>
      <c r="E624" s="4"/>
      <c r="F624" s="4"/>
      <c r="G624" s="4"/>
      <c r="H624" s="4"/>
      <c r="I624" s="4"/>
      <c r="J624" s="4"/>
      <c r="K624" s="4"/>
      <c r="L624" s="4"/>
      <c r="M624" s="4"/>
      <c r="N624" s="4"/>
      <c r="O624" s="4"/>
      <c r="P624" s="4"/>
      <c r="Q624" s="4"/>
    </row>
    <row r="625" spans="3:17">
      <c r="C625" s="4"/>
      <c r="D625" s="4"/>
      <c r="E625" s="4"/>
      <c r="F625" s="4"/>
      <c r="G625" s="4"/>
      <c r="H625" s="4"/>
      <c r="I625" s="4"/>
      <c r="J625" s="4"/>
      <c r="K625" s="4"/>
      <c r="L625" s="4"/>
      <c r="M625" s="4"/>
      <c r="N625" s="4"/>
      <c r="O625" s="4"/>
      <c r="P625" s="4"/>
      <c r="Q625" s="4"/>
    </row>
    <row r="626" spans="3:17">
      <c r="C626" s="4"/>
      <c r="D626" s="4"/>
      <c r="E626" s="4"/>
      <c r="F626" s="4"/>
      <c r="G626" s="4"/>
      <c r="H626" s="4"/>
      <c r="I626" s="4"/>
      <c r="J626" s="4"/>
      <c r="K626" s="4"/>
      <c r="L626" s="4"/>
      <c r="M626" s="4"/>
      <c r="N626" s="4"/>
      <c r="O626" s="4"/>
      <c r="P626" s="4"/>
      <c r="Q626" s="4"/>
    </row>
    <row r="627" spans="3:17">
      <c r="C627" s="4"/>
      <c r="D627" s="4"/>
      <c r="E627" s="4"/>
      <c r="F627" s="4"/>
      <c r="G627" s="4"/>
      <c r="H627" s="4"/>
      <c r="I627" s="4"/>
      <c r="J627" s="4"/>
      <c r="K627" s="4"/>
      <c r="L627" s="4"/>
      <c r="M627" s="4"/>
      <c r="N627" s="4"/>
      <c r="O627" s="4"/>
      <c r="P627" s="4"/>
      <c r="Q627" s="4"/>
    </row>
    <row r="628" spans="3:17">
      <c r="C628" s="4"/>
      <c r="D628" s="4"/>
      <c r="E628" s="4"/>
      <c r="F628" s="4"/>
      <c r="G628" s="4"/>
      <c r="H628" s="4"/>
      <c r="I628" s="4"/>
      <c r="J628" s="4"/>
      <c r="K628" s="4"/>
      <c r="L628" s="4"/>
      <c r="M628" s="4"/>
      <c r="N628" s="4"/>
      <c r="O628" s="4"/>
      <c r="P628" s="4"/>
      <c r="Q628" s="4"/>
    </row>
    <row r="629" spans="3:17">
      <c r="C629" s="4"/>
      <c r="D629" s="4"/>
      <c r="E629" s="4"/>
      <c r="F629" s="4"/>
      <c r="G629" s="4"/>
      <c r="H629" s="4"/>
      <c r="I629" s="4"/>
      <c r="J629" s="4"/>
      <c r="K629" s="4"/>
      <c r="L629" s="4"/>
      <c r="M629" s="4"/>
      <c r="N629" s="4"/>
      <c r="O629" s="4"/>
      <c r="P629" s="4"/>
      <c r="Q629" s="4"/>
    </row>
    <row r="630" spans="3:17">
      <c r="C630" s="4"/>
      <c r="D630" s="4"/>
      <c r="E630" s="4"/>
      <c r="F630" s="4"/>
      <c r="G630" s="4"/>
      <c r="H630" s="4"/>
      <c r="I630" s="4"/>
      <c r="J630" s="4"/>
      <c r="K630" s="4"/>
      <c r="L630" s="4"/>
      <c r="M630" s="4"/>
      <c r="N630" s="4"/>
      <c r="O630" s="4"/>
      <c r="P630" s="4"/>
      <c r="Q630" s="4"/>
    </row>
    <row r="631" spans="3:17">
      <c r="C631" s="4"/>
      <c r="D631" s="4"/>
      <c r="E631" s="4"/>
      <c r="F631" s="4"/>
      <c r="G631" s="4"/>
      <c r="H631" s="4"/>
      <c r="I631" s="4"/>
      <c r="J631" s="4"/>
      <c r="K631" s="4"/>
      <c r="L631" s="4"/>
      <c r="M631" s="4"/>
      <c r="N631" s="4"/>
      <c r="O631" s="4"/>
      <c r="P631" s="4"/>
      <c r="Q631" s="4"/>
    </row>
    <row r="632" spans="3:17">
      <c r="C632" s="4"/>
      <c r="D632" s="4"/>
      <c r="E632" s="4"/>
      <c r="F632" s="4"/>
      <c r="G632" s="4"/>
      <c r="H632" s="4"/>
      <c r="I632" s="4"/>
      <c r="J632" s="4"/>
      <c r="K632" s="4"/>
      <c r="L632" s="4"/>
      <c r="M632" s="4"/>
      <c r="N632" s="4"/>
      <c r="O632" s="4"/>
      <c r="P632" s="4"/>
      <c r="Q632" s="4"/>
    </row>
    <row r="633" spans="3:17">
      <c r="C633" s="4"/>
      <c r="D633" s="4"/>
      <c r="E633" s="4"/>
      <c r="F633" s="4"/>
      <c r="G633" s="4"/>
      <c r="H633" s="4"/>
      <c r="I633" s="4"/>
      <c r="J633" s="4"/>
      <c r="K633" s="4"/>
      <c r="L633" s="4"/>
      <c r="M633" s="4"/>
      <c r="N633" s="4"/>
      <c r="O633" s="4"/>
      <c r="P633" s="4"/>
      <c r="Q633" s="4"/>
    </row>
    <row r="634" spans="3:17">
      <c r="C634" s="4"/>
      <c r="D634" s="4"/>
      <c r="E634" s="4"/>
      <c r="F634" s="4"/>
      <c r="G634" s="4"/>
      <c r="H634" s="4"/>
      <c r="I634" s="4"/>
      <c r="J634" s="4"/>
      <c r="K634" s="4"/>
      <c r="L634" s="4"/>
      <c r="M634" s="4"/>
      <c r="N634" s="4"/>
      <c r="O634" s="4"/>
      <c r="P634" s="4"/>
      <c r="Q634" s="4"/>
    </row>
    <row r="635" spans="3:17">
      <c r="C635" s="4"/>
      <c r="D635" s="4"/>
      <c r="E635" s="4"/>
      <c r="F635" s="4"/>
      <c r="G635" s="4"/>
      <c r="H635" s="4"/>
      <c r="I635" s="4"/>
      <c r="J635" s="4"/>
      <c r="K635" s="4"/>
      <c r="L635" s="4"/>
      <c r="M635" s="4"/>
      <c r="N635" s="4"/>
      <c r="O635" s="4"/>
      <c r="P635" s="4"/>
      <c r="Q635" s="4"/>
    </row>
    <row r="636" spans="3:17">
      <c r="C636" s="4"/>
      <c r="D636" s="4"/>
      <c r="E636" s="4"/>
      <c r="F636" s="4"/>
      <c r="G636" s="4"/>
      <c r="H636" s="4"/>
      <c r="I636" s="4"/>
      <c r="J636" s="4"/>
      <c r="K636" s="4"/>
      <c r="L636" s="4"/>
      <c r="M636" s="4"/>
      <c r="N636" s="4"/>
      <c r="O636" s="4"/>
      <c r="P636" s="4"/>
      <c r="Q636" s="4"/>
    </row>
    <row r="637" spans="3:17">
      <c r="C637" s="4"/>
      <c r="D637" s="4"/>
      <c r="E637" s="4"/>
      <c r="F637" s="4"/>
      <c r="G637" s="4"/>
      <c r="H637" s="4"/>
      <c r="I637" s="4"/>
      <c r="J637" s="4"/>
      <c r="K637" s="4"/>
      <c r="L637" s="4"/>
      <c r="M637" s="4"/>
      <c r="N637" s="4"/>
      <c r="O637" s="4"/>
      <c r="P637" s="4"/>
      <c r="Q637" s="4"/>
    </row>
    <row r="638" spans="3:17">
      <c r="C638" s="4"/>
      <c r="D638" s="4"/>
      <c r="E638" s="4"/>
      <c r="F638" s="4"/>
      <c r="G638" s="4"/>
      <c r="H638" s="4"/>
      <c r="I638" s="4"/>
      <c r="J638" s="4"/>
      <c r="K638" s="4"/>
      <c r="L638" s="4"/>
      <c r="M638" s="4"/>
      <c r="N638" s="4"/>
      <c r="O638" s="4"/>
      <c r="P638" s="4"/>
      <c r="Q638" s="4"/>
    </row>
    <row r="639" spans="3:17">
      <c r="C639" s="4"/>
      <c r="D639" s="4"/>
      <c r="E639" s="4"/>
      <c r="F639" s="4"/>
      <c r="G639" s="4"/>
      <c r="H639" s="4"/>
      <c r="I639" s="4"/>
      <c r="J639" s="4"/>
      <c r="K639" s="4"/>
      <c r="L639" s="4"/>
      <c r="M639" s="4"/>
      <c r="N639" s="4"/>
      <c r="O639" s="4"/>
      <c r="P639" s="4"/>
      <c r="Q639" s="4"/>
    </row>
    <row r="640" spans="3:17">
      <c r="C640" s="4"/>
      <c r="D640" s="4"/>
      <c r="E640" s="4"/>
      <c r="F640" s="4"/>
      <c r="G640" s="4"/>
      <c r="H640" s="4"/>
      <c r="I640" s="4"/>
      <c r="J640" s="4"/>
      <c r="K640" s="4"/>
      <c r="L640" s="4"/>
      <c r="M640" s="4"/>
      <c r="N640" s="4"/>
      <c r="O640" s="4"/>
      <c r="P640" s="4"/>
      <c r="Q640" s="4"/>
    </row>
    <row r="641" spans="3:17">
      <c r="C641" s="4"/>
      <c r="D641" s="4"/>
      <c r="E641" s="4"/>
      <c r="F641" s="4"/>
      <c r="G641" s="4"/>
      <c r="H641" s="4"/>
      <c r="I641" s="4"/>
      <c r="J641" s="4"/>
      <c r="K641" s="4"/>
      <c r="L641" s="4"/>
      <c r="M641" s="4"/>
      <c r="N641" s="4"/>
      <c r="O641" s="4"/>
      <c r="P641" s="4"/>
      <c r="Q641" s="4"/>
    </row>
    <row r="642" spans="3:17">
      <c r="C642" s="4"/>
      <c r="D642" s="4"/>
      <c r="E642" s="4"/>
      <c r="F642" s="4"/>
      <c r="G642" s="4"/>
      <c r="H642" s="4"/>
      <c r="I642" s="4"/>
      <c r="J642" s="4"/>
      <c r="K642" s="4"/>
      <c r="L642" s="4"/>
      <c r="M642" s="4"/>
      <c r="N642" s="4"/>
      <c r="O642" s="4"/>
      <c r="P642" s="4"/>
      <c r="Q642" s="4"/>
    </row>
    <row r="643" spans="3:17">
      <c r="C643" s="4"/>
      <c r="D643" s="4"/>
      <c r="E643" s="4"/>
      <c r="F643" s="4"/>
      <c r="G643" s="4"/>
      <c r="H643" s="4"/>
      <c r="I643" s="4"/>
      <c r="J643" s="4"/>
      <c r="K643" s="4"/>
      <c r="L643" s="4"/>
      <c r="M643" s="4"/>
      <c r="N643" s="4"/>
      <c r="O643" s="4"/>
      <c r="P643" s="4"/>
      <c r="Q643" s="4"/>
    </row>
    <row r="644" spans="3:17">
      <c r="C644" s="4"/>
      <c r="D644" s="4"/>
      <c r="E644" s="4"/>
      <c r="F644" s="4"/>
      <c r="G644" s="4"/>
      <c r="H644" s="4"/>
      <c r="I644" s="4"/>
      <c r="J644" s="4"/>
      <c r="K644" s="4"/>
      <c r="L644" s="4"/>
      <c r="M644" s="4"/>
      <c r="N644" s="4"/>
      <c r="O644" s="4"/>
      <c r="P644" s="4"/>
      <c r="Q644" s="4"/>
    </row>
    <row r="645" spans="3:17">
      <c r="C645" s="4"/>
      <c r="D645" s="4"/>
      <c r="E645" s="4"/>
      <c r="F645" s="4"/>
      <c r="G645" s="4"/>
      <c r="H645" s="4"/>
      <c r="I645" s="4"/>
      <c r="J645" s="4"/>
      <c r="K645" s="4"/>
      <c r="L645" s="4"/>
      <c r="M645" s="4"/>
      <c r="N645" s="4"/>
      <c r="O645" s="4"/>
      <c r="P645" s="4"/>
      <c r="Q645" s="4"/>
    </row>
    <row r="646" spans="3:17">
      <c r="C646" s="4"/>
      <c r="D646" s="4"/>
      <c r="E646" s="4"/>
      <c r="F646" s="4"/>
      <c r="G646" s="4"/>
      <c r="H646" s="4"/>
      <c r="I646" s="4"/>
      <c r="J646" s="4"/>
      <c r="K646" s="4"/>
      <c r="L646" s="4"/>
      <c r="M646" s="4"/>
      <c r="N646" s="4"/>
      <c r="O646" s="4"/>
      <c r="P646" s="4"/>
      <c r="Q646" s="4"/>
    </row>
    <row r="647" spans="3:17">
      <c r="C647" s="4"/>
      <c r="D647" s="4"/>
      <c r="E647" s="4"/>
      <c r="F647" s="4"/>
      <c r="G647" s="4"/>
      <c r="H647" s="4"/>
      <c r="I647" s="4"/>
      <c r="J647" s="4"/>
      <c r="K647" s="4"/>
      <c r="L647" s="4"/>
      <c r="M647" s="4"/>
      <c r="N647" s="4"/>
      <c r="O647" s="4"/>
      <c r="P647" s="4"/>
      <c r="Q647" s="4"/>
    </row>
    <row r="648" spans="3:17">
      <c r="C648" s="4"/>
      <c r="D648" s="4"/>
      <c r="E648" s="4"/>
      <c r="F648" s="4"/>
      <c r="G648" s="4"/>
      <c r="H648" s="4"/>
      <c r="I648" s="4"/>
      <c r="J648" s="4"/>
      <c r="K648" s="4"/>
      <c r="L648" s="4"/>
      <c r="M648" s="4"/>
      <c r="N648" s="4"/>
      <c r="O648" s="4"/>
      <c r="P648" s="4"/>
      <c r="Q648" s="4"/>
    </row>
    <row r="649" spans="3:17">
      <c r="C649" s="4"/>
      <c r="D649" s="4"/>
      <c r="E649" s="4"/>
      <c r="F649" s="4"/>
      <c r="G649" s="4"/>
      <c r="H649" s="4"/>
      <c r="I649" s="4"/>
      <c r="J649" s="4"/>
      <c r="K649" s="4"/>
      <c r="L649" s="4"/>
      <c r="M649" s="4"/>
      <c r="N649" s="4"/>
      <c r="O649" s="4"/>
      <c r="P649" s="4"/>
      <c r="Q649" s="4"/>
    </row>
    <row r="650" spans="3:17">
      <c r="C650" s="4"/>
      <c r="D650" s="4"/>
      <c r="E650" s="4"/>
      <c r="F650" s="4"/>
      <c r="G650" s="4"/>
      <c r="H650" s="4"/>
      <c r="I650" s="4"/>
      <c r="J650" s="4"/>
      <c r="K650" s="4"/>
      <c r="L650" s="4"/>
      <c r="M650" s="4"/>
      <c r="N650" s="4"/>
      <c r="O650" s="4"/>
      <c r="P650" s="4"/>
      <c r="Q650" s="4"/>
    </row>
    <row r="651" spans="3:17">
      <c r="C651" s="4"/>
      <c r="D651" s="4"/>
      <c r="E651" s="4"/>
      <c r="F651" s="4"/>
      <c r="G651" s="4"/>
      <c r="H651" s="4"/>
      <c r="I651" s="4"/>
      <c r="J651" s="4"/>
      <c r="K651" s="4"/>
      <c r="L651" s="4"/>
      <c r="M651" s="4"/>
      <c r="N651" s="4"/>
      <c r="O651" s="4"/>
      <c r="P651" s="4"/>
      <c r="Q651" s="4"/>
    </row>
    <row r="652" spans="3:17">
      <c r="C652" s="4"/>
      <c r="D652" s="4"/>
      <c r="E652" s="4"/>
      <c r="F652" s="4"/>
      <c r="G652" s="4"/>
      <c r="H652" s="4"/>
      <c r="I652" s="4"/>
      <c r="J652" s="4"/>
      <c r="K652" s="4"/>
      <c r="L652" s="4"/>
      <c r="M652" s="4"/>
      <c r="N652" s="4"/>
      <c r="O652" s="4"/>
      <c r="P652" s="4"/>
      <c r="Q652" s="4"/>
    </row>
    <row r="653" spans="3:17">
      <c r="C653" s="4"/>
      <c r="D653" s="4"/>
      <c r="E653" s="4"/>
      <c r="F653" s="4"/>
      <c r="G653" s="4"/>
      <c r="H653" s="4"/>
      <c r="I653" s="4"/>
      <c r="J653" s="4"/>
      <c r="K653" s="4"/>
      <c r="L653" s="4"/>
      <c r="M653" s="4"/>
      <c r="N653" s="4"/>
      <c r="O653" s="4"/>
      <c r="P653" s="4"/>
      <c r="Q653" s="4"/>
    </row>
    <row r="654" spans="3:17">
      <c r="C654" s="4"/>
      <c r="D654" s="4"/>
      <c r="E654" s="4"/>
      <c r="F654" s="4"/>
      <c r="G654" s="4"/>
      <c r="H654" s="4"/>
      <c r="I654" s="4"/>
      <c r="J654" s="4"/>
      <c r="K654" s="4"/>
      <c r="L654" s="4"/>
      <c r="M654" s="4"/>
      <c r="N654" s="4"/>
      <c r="O654" s="4"/>
      <c r="P654" s="4"/>
      <c r="Q654" s="4"/>
    </row>
    <row r="655" spans="3:17">
      <c r="C655" s="4"/>
      <c r="D655" s="4"/>
      <c r="E655" s="4"/>
      <c r="F655" s="4"/>
      <c r="G655" s="4"/>
      <c r="H655" s="4"/>
      <c r="I655" s="4"/>
      <c r="J655" s="4"/>
      <c r="K655" s="4"/>
      <c r="L655" s="4"/>
      <c r="M655" s="4"/>
      <c r="N655" s="4"/>
      <c r="O655" s="4"/>
      <c r="P655" s="4"/>
      <c r="Q655" s="4"/>
    </row>
    <row r="656" spans="3:17">
      <c r="C656" s="4"/>
      <c r="D656" s="4"/>
      <c r="E656" s="4"/>
      <c r="F656" s="4"/>
      <c r="G656" s="4"/>
      <c r="H656" s="4"/>
      <c r="I656" s="4"/>
      <c r="J656" s="4"/>
      <c r="K656" s="4"/>
      <c r="L656" s="4"/>
      <c r="M656" s="4"/>
      <c r="N656" s="4"/>
      <c r="O656" s="4"/>
      <c r="P656" s="4"/>
      <c r="Q656" s="4"/>
    </row>
    <row r="657" spans="3:17">
      <c r="C657" s="4"/>
      <c r="D657" s="4"/>
      <c r="E657" s="4"/>
      <c r="F657" s="4"/>
      <c r="G657" s="4"/>
      <c r="H657" s="4"/>
      <c r="I657" s="4"/>
      <c r="J657" s="4"/>
      <c r="K657" s="4"/>
      <c r="L657" s="4"/>
      <c r="M657" s="4"/>
      <c r="N657" s="4"/>
      <c r="O657" s="4"/>
      <c r="P657" s="4"/>
      <c r="Q657" s="4"/>
    </row>
    <row r="658" spans="3:17">
      <c r="C658" s="4"/>
      <c r="D658" s="4"/>
      <c r="E658" s="4"/>
      <c r="F658" s="4"/>
      <c r="G658" s="4"/>
      <c r="H658" s="4"/>
      <c r="I658" s="4"/>
      <c r="J658" s="4"/>
      <c r="K658" s="4"/>
      <c r="L658" s="4"/>
      <c r="M658" s="4"/>
      <c r="N658" s="4"/>
      <c r="O658" s="4"/>
      <c r="P658" s="4"/>
      <c r="Q658" s="4"/>
    </row>
    <row r="659" spans="3:17">
      <c r="C659" s="4"/>
      <c r="D659" s="4"/>
      <c r="E659" s="4"/>
      <c r="F659" s="4"/>
      <c r="G659" s="4"/>
      <c r="H659" s="4"/>
      <c r="I659" s="4"/>
      <c r="J659" s="4"/>
      <c r="K659" s="4"/>
      <c r="L659" s="4"/>
      <c r="M659" s="4"/>
      <c r="N659" s="4"/>
      <c r="O659" s="4"/>
      <c r="P659" s="4"/>
      <c r="Q659" s="4"/>
    </row>
    <row r="660" spans="3:17">
      <c r="C660" s="4"/>
      <c r="D660" s="4"/>
      <c r="E660" s="4"/>
      <c r="F660" s="4"/>
      <c r="G660" s="4"/>
      <c r="H660" s="4"/>
      <c r="I660" s="4"/>
      <c r="J660" s="4"/>
      <c r="K660" s="4"/>
      <c r="L660" s="4"/>
      <c r="M660" s="4"/>
      <c r="N660" s="4"/>
      <c r="O660" s="4"/>
      <c r="P660" s="4"/>
      <c r="Q660" s="4"/>
    </row>
    <row r="661" spans="3:17">
      <c r="C661" s="4"/>
      <c r="D661" s="4"/>
      <c r="E661" s="4"/>
      <c r="F661" s="4"/>
      <c r="G661" s="4"/>
      <c r="H661" s="4"/>
      <c r="I661" s="4"/>
      <c r="J661" s="4"/>
      <c r="K661" s="4"/>
      <c r="L661" s="4"/>
      <c r="M661" s="4"/>
      <c r="N661" s="4"/>
      <c r="O661" s="4"/>
      <c r="P661" s="4"/>
      <c r="Q661" s="4"/>
    </row>
    <row r="662" spans="3:17">
      <c r="C662" s="4"/>
      <c r="D662" s="4"/>
      <c r="E662" s="4"/>
      <c r="F662" s="4"/>
      <c r="G662" s="4"/>
      <c r="H662" s="4"/>
      <c r="I662" s="4"/>
      <c r="J662" s="4"/>
      <c r="K662" s="4"/>
      <c r="L662" s="4"/>
      <c r="M662" s="4"/>
      <c r="N662" s="4"/>
      <c r="O662" s="4"/>
      <c r="P662" s="4"/>
      <c r="Q662" s="4"/>
    </row>
    <row r="663" spans="3:17">
      <c r="C663" s="4"/>
      <c r="D663" s="4"/>
      <c r="E663" s="4"/>
      <c r="F663" s="4"/>
      <c r="G663" s="4"/>
      <c r="H663" s="4"/>
      <c r="I663" s="4"/>
      <c r="J663" s="4"/>
      <c r="K663" s="4"/>
      <c r="L663" s="4"/>
      <c r="M663" s="4"/>
      <c r="N663" s="4"/>
      <c r="O663" s="4"/>
      <c r="P663" s="4"/>
      <c r="Q663" s="4"/>
    </row>
    <row r="664" spans="3:17">
      <c r="C664" s="4"/>
      <c r="D664" s="4"/>
      <c r="E664" s="4"/>
      <c r="F664" s="4"/>
      <c r="G664" s="4"/>
      <c r="H664" s="4"/>
      <c r="I664" s="4"/>
      <c r="J664" s="4"/>
      <c r="K664" s="4"/>
      <c r="L664" s="4"/>
      <c r="M664" s="4"/>
      <c r="N664" s="4"/>
      <c r="O664" s="4"/>
      <c r="P664" s="4"/>
      <c r="Q664" s="4"/>
    </row>
    <row r="665" spans="3:17">
      <c r="C665" s="4"/>
      <c r="D665" s="4"/>
      <c r="E665" s="4"/>
      <c r="F665" s="4"/>
      <c r="G665" s="4"/>
      <c r="H665" s="4"/>
      <c r="I665" s="4"/>
      <c r="J665" s="4"/>
      <c r="K665" s="4"/>
      <c r="L665" s="4"/>
      <c r="M665" s="4"/>
      <c r="N665" s="4"/>
      <c r="O665" s="4"/>
      <c r="P665" s="4"/>
      <c r="Q665" s="4"/>
    </row>
    <row r="666" spans="3:17">
      <c r="C666" s="4"/>
      <c r="D666" s="4"/>
      <c r="E666" s="4"/>
      <c r="F666" s="4"/>
      <c r="G666" s="4"/>
      <c r="H666" s="4"/>
      <c r="I666" s="4"/>
      <c r="J666" s="4"/>
      <c r="K666" s="4"/>
      <c r="L666" s="4"/>
      <c r="M666" s="4"/>
      <c r="N666" s="4"/>
      <c r="O666" s="4"/>
      <c r="P666" s="4"/>
      <c r="Q666" s="4"/>
    </row>
    <row r="667" spans="3:17">
      <c r="C667" s="4"/>
      <c r="D667" s="4"/>
      <c r="E667" s="4"/>
      <c r="F667" s="4"/>
      <c r="G667" s="4"/>
      <c r="H667" s="4"/>
      <c r="I667" s="4"/>
      <c r="J667" s="4"/>
      <c r="K667" s="4"/>
      <c r="L667" s="4"/>
      <c r="M667" s="4"/>
      <c r="N667" s="4"/>
      <c r="O667" s="4"/>
      <c r="P667" s="4"/>
      <c r="Q667" s="4"/>
    </row>
    <row r="668" spans="3:17">
      <c r="C668" s="4"/>
      <c r="D668" s="4"/>
      <c r="E668" s="4"/>
      <c r="F668" s="4"/>
      <c r="G668" s="4"/>
      <c r="H668" s="4"/>
      <c r="I668" s="4"/>
      <c r="J668" s="4"/>
      <c r="K668" s="4"/>
      <c r="L668" s="4"/>
      <c r="M668" s="4"/>
      <c r="N668" s="4"/>
      <c r="O668" s="4"/>
      <c r="P668" s="4"/>
      <c r="Q668" s="4"/>
    </row>
    <row r="669" spans="3:17">
      <c r="C669" s="4"/>
      <c r="D669" s="4"/>
      <c r="E669" s="4"/>
      <c r="F669" s="4"/>
      <c r="G669" s="4"/>
      <c r="H669" s="4"/>
      <c r="I669" s="4"/>
      <c r="J669" s="4"/>
      <c r="K669" s="4"/>
      <c r="L669" s="4"/>
      <c r="M669" s="4"/>
      <c r="N669" s="4"/>
      <c r="O669" s="4"/>
      <c r="P669" s="4"/>
      <c r="Q669" s="4"/>
    </row>
    <row r="670" spans="3:17">
      <c r="C670" s="4"/>
      <c r="D670" s="4"/>
      <c r="E670" s="4"/>
      <c r="F670" s="4"/>
      <c r="G670" s="4"/>
      <c r="H670" s="4"/>
      <c r="I670" s="4"/>
      <c r="J670" s="4"/>
      <c r="K670" s="4"/>
      <c r="L670" s="4"/>
      <c r="M670" s="4"/>
      <c r="N670" s="4"/>
      <c r="O670" s="4"/>
      <c r="P670" s="4"/>
      <c r="Q670" s="4"/>
    </row>
    <row r="671" spans="3:17">
      <c r="C671" s="4"/>
      <c r="D671" s="4"/>
      <c r="E671" s="4"/>
      <c r="F671" s="4"/>
      <c r="G671" s="4"/>
      <c r="H671" s="4"/>
      <c r="I671" s="4"/>
      <c r="J671" s="4"/>
      <c r="K671" s="4"/>
      <c r="L671" s="4"/>
      <c r="M671" s="4"/>
      <c r="N671" s="4"/>
      <c r="O671" s="4"/>
      <c r="P671" s="4"/>
      <c r="Q671" s="4"/>
    </row>
    <row r="672" spans="3:17">
      <c r="C672" s="4"/>
      <c r="D672" s="4"/>
      <c r="E672" s="4"/>
      <c r="F672" s="4"/>
      <c r="G672" s="4"/>
      <c r="H672" s="4"/>
      <c r="I672" s="4"/>
      <c r="J672" s="4"/>
      <c r="K672" s="4"/>
      <c r="L672" s="4"/>
      <c r="M672" s="4"/>
      <c r="N672" s="4"/>
      <c r="O672" s="4"/>
      <c r="P672" s="4"/>
      <c r="Q672" s="4"/>
    </row>
    <row r="673" spans="3:17">
      <c r="C673" s="4"/>
      <c r="D673" s="4"/>
      <c r="E673" s="4"/>
      <c r="F673" s="4"/>
      <c r="G673" s="4"/>
      <c r="H673" s="4"/>
      <c r="I673" s="4"/>
      <c r="J673" s="4"/>
      <c r="K673" s="4"/>
      <c r="L673" s="4"/>
      <c r="M673" s="4"/>
      <c r="N673" s="4"/>
      <c r="O673" s="4"/>
      <c r="P673" s="4"/>
      <c r="Q673" s="4"/>
    </row>
    <row r="674" spans="3:17">
      <c r="C674" s="4"/>
      <c r="D674" s="4"/>
      <c r="E674" s="4"/>
      <c r="F674" s="4"/>
      <c r="G674" s="4"/>
      <c r="H674" s="4"/>
      <c r="I674" s="4"/>
      <c r="J674" s="4"/>
      <c r="K674" s="4"/>
      <c r="L674" s="4"/>
      <c r="M674" s="4"/>
      <c r="N674" s="4"/>
      <c r="O674" s="4"/>
      <c r="P674" s="4"/>
      <c r="Q674" s="4"/>
    </row>
    <row r="675" spans="3:17">
      <c r="C675" s="4"/>
      <c r="D675" s="4"/>
      <c r="E675" s="4"/>
      <c r="F675" s="4"/>
      <c r="G675" s="4"/>
      <c r="H675" s="4"/>
      <c r="I675" s="4"/>
      <c r="J675" s="4"/>
      <c r="K675" s="4"/>
      <c r="L675" s="4"/>
      <c r="M675" s="4"/>
      <c r="N675" s="4"/>
      <c r="O675" s="4"/>
      <c r="P675" s="4"/>
      <c r="Q675" s="4"/>
    </row>
    <row r="676" spans="3:17">
      <c r="C676" s="4"/>
      <c r="D676" s="4"/>
      <c r="E676" s="4"/>
      <c r="F676" s="4"/>
      <c r="G676" s="4"/>
      <c r="H676" s="4"/>
      <c r="I676" s="4"/>
      <c r="J676" s="4"/>
      <c r="K676" s="4"/>
      <c r="L676" s="4"/>
      <c r="M676" s="4"/>
      <c r="N676" s="4"/>
      <c r="O676" s="4"/>
      <c r="P676" s="4"/>
      <c r="Q676" s="4"/>
    </row>
    <row r="677" spans="3:17">
      <c r="C677" s="4"/>
      <c r="D677" s="4"/>
      <c r="E677" s="4"/>
      <c r="F677" s="4"/>
      <c r="G677" s="4"/>
      <c r="H677" s="4"/>
      <c r="I677" s="4"/>
      <c r="J677" s="4"/>
      <c r="K677" s="4"/>
      <c r="L677" s="4"/>
      <c r="M677" s="4"/>
      <c r="N677" s="4"/>
      <c r="O677" s="4"/>
      <c r="P677" s="4"/>
      <c r="Q677" s="4"/>
    </row>
    <row r="678" spans="3:17">
      <c r="C678" s="4"/>
      <c r="D678" s="4"/>
      <c r="E678" s="4"/>
      <c r="F678" s="4"/>
      <c r="G678" s="4"/>
      <c r="H678" s="4"/>
      <c r="I678" s="4"/>
      <c r="J678" s="4"/>
      <c r="K678" s="4"/>
      <c r="L678" s="4"/>
      <c r="M678" s="4"/>
      <c r="N678" s="4"/>
      <c r="O678" s="4"/>
      <c r="P678" s="4"/>
      <c r="Q678" s="4"/>
    </row>
    <row r="679" spans="3:17">
      <c r="C679" s="4"/>
      <c r="D679" s="4"/>
      <c r="E679" s="4"/>
      <c r="F679" s="4"/>
      <c r="G679" s="4"/>
      <c r="H679" s="4"/>
      <c r="I679" s="4"/>
      <c r="J679" s="4"/>
      <c r="K679" s="4"/>
      <c r="L679" s="4"/>
      <c r="M679" s="4"/>
      <c r="N679" s="4"/>
      <c r="O679" s="4"/>
      <c r="P679" s="4"/>
      <c r="Q679" s="4"/>
    </row>
    <row r="680" spans="3:17">
      <c r="C680" s="4"/>
      <c r="D680" s="4"/>
      <c r="E680" s="4"/>
      <c r="F680" s="4"/>
      <c r="G680" s="4"/>
      <c r="H680" s="4"/>
      <c r="I680" s="4"/>
      <c r="J680" s="4"/>
      <c r="K680" s="4"/>
      <c r="L680" s="4"/>
      <c r="M680" s="4"/>
      <c r="N680" s="4"/>
      <c r="O680" s="4"/>
      <c r="P680" s="4"/>
      <c r="Q680" s="4"/>
    </row>
    <row r="681" spans="3:17">
      <c r="C681" s="4"/>
      <c r="D681" s="4"/>
      <c r="E681" s="4"/>
      <c r="F681" s="4"/>
      <c r="G681" s="4"/>
      <c r="H681" s="4"/>
      <c r="I681" s="4"/>
      <c r="J681" s="4"/>
      <c r="K681" s="4"/>
      <c r="L681" s="4"/>
      <c r="M681" s="4"/>
      <c r="N681" s="4"/>
      <c r="O681" s="4"/>
      <c r="P681" s="4"/>
      <c r="Q681" s="4"/>
    </row>
    <row r="682" spans="3:17">
      <c r="C682" s="4"/>
      <c r="D682" s="4"/>
      <c r="E682" s="4"/>
      <c r="F682" s="4"/>
      <c r="G682" s="4"/>
      <c r="H682" s="4"/>
      <c r="I682" s="4"/>
      <c r="J682" s="4"/>
      <c r="K682" s="4"/>
      <c r="L682" s="4"/>
      <c r="M682" s="4"/>
      <c r="N682" s="4"/>
      <c r="O682" s="4"/>
      <c r="P682" s="4"/>
      <c r="Q682" s="4"/>
    </row>
    <row r="683" spans="3:17">
      <c r="C683" s="4"/>
      <c r="D683" s="4"/>
      <c r="E683" s="4"/>
      <c r="F683" s="4"/>
      <c r="G683" s="4"/>
      <c r="H683" s="4"/>
      <c r="I683" s="4"/>
      <c r="J683" s="4"/>
      <c r="K683" s="4"/>
      <c r="L683" s="4"/>
      <c r="M683" s="4"/>
      <c r="N683" s="4"/>
      <c r="O683" s="4"/>
      <c r="P683" s="4"/>
      <c r="Q683" s="4"/>
    </row>
    <row r="684" spans="3:17">
      <c r="C684" s="4"/>
      <c r="D684" s="4"/>
      <c r="E684" s="4"/>
      <c r="F684" s="4"/>
      <c r="G684" s="4"/>
      <c r="H684" s="4"/>
      <c r="I684" s="4"/>
      <c r="J684" s="4"/>
      <c r="K684" s="4"/>
      <c r="L684" s="4"/>
      <c r="M684" s="4"/>
      <c r="N684" s="4"/>
      <c r="O684" s="4"/>
      <c r="P684" s="4"/>
      <c r="Q684" s="4"/>
    </row>
    <row r="685" spans="3:17">
      <c r="C685" s="4"/>
      <c r="D685" s="4"/>
      <c r="E685" s="4"/>
      <c r="F685" s="4"/>
      <c r="G685" s="4"/>
      <c r="H685" s="4"/>
      <c r="I685" s="4"/>
      <c r="J685" s="4"/>
      <c r="K685" s="4"/>
      <c r="L685" s="4"/>
      <c r="M685" s="4"/>
      <c r="N685" s="4"/>
      <c r="O685" s="4"/>
      <c r="P685" s="4"/>
      <c r="Q685" s="4"/>
    </row>
    <row r="686" spans="3:17">
      <c r="C686" s="4"/>
      <c r="D686" s="4"/>
      <c r="E686" s="4"/>
      <c r="F686" s="4"/>
      <c r="G686" s="4"/>
      <c r="H686" s="4"/>
      <c r="I686" s="4"/>
      <c r="J686" s="4"/>
      <c r="K686" s="4"/>
      <c r="L686" s="4"/>
      <c r="M686" s="4"/>
      <c r="N686" s="4"/>
      <c r="O686" s="4"/>
      <c r="P686" s="4"/>
      <c r="Q686" s="4"/>
    </row>
    <row r="687" spans="3:17">
      <c r="C687" s="4"/>
      <c r="D687" s="4"/>
      <c r="E687" s="4"/>
      <c r="F687" s="4"/>
      <c r="G687" s="4"/>
      <c r="H687" s="4"/>
      <c r="I687" s="4"/>
      <c r="J687" s="4"/>
      <c r="K687" s="4"/>
      <c r="L687" s="4"/>
      <c r="M687" s="4"/>
      <c r="N687" s="4"/>
      <c r="O687" s="4"/>
      <c r="P687" s="4"/>
      <c r="Q687" s="4"/>
    </row>
    <row r="688" spans="3:17">
      <c r="C688" s="4"/>
      <c r="D688" s="4"/>
      <c r="E688" s="4"/>
      <c r="F688" s="4"/>
      <c r="G688" s="4"/>
      <c r="H688" s="4"/>
      <c r="I688" s="4"/>
      <c r="J688" s="4"/>
      <c r="K688" s="4"/>
      <c r="L688" s="4"/>
      <c r="M688" s="4"/>
      <c r="N688" s="4"/>
      <c r="O688" s="4"/>
      <c r="P688" s="4"/>
      <c r="Q688" s="4"/>
    </row>
    <row r="689" spans="3:17">
      <c r="C689" s="4"/>
      <c r="D689" s="4"/>
      <c r="E689" s="4"/>
      <c r="F689" s="4"/>
      <c r="G689" s="4"/>
      <c r="H689" s="4"/>
      <c r="I689" s="4"/>
      <c r="J689" s="4"/>
      <c r="K689" s="4"/>
      <c r="L689" s="4"/>
      <c r="M689" s="4"/>
      <c r="N689" s="4"/>
      <c r="O689" s="4"/>
      <c r="P689" s="4"/>
      <c r="Q689" s="4"/>
    </row>
    <row r="690" spans="3:17">
      <c r="C690" s="4"/>
      <c r="D690" s="4"/>
      <c r="E690" s="4"/>
      <c r="F690" s="4"/>
      <c r="G690" s="4"/>
      <c r="H690" s="4"/>
      <c r="I690" s="4"/>
      <c r="J690" s="4"/>
      <c r="K690" s="4"/>
      <c r="L690" s="4"/>
      <c r="M690" s="4"/>
      <c r="N690" s="4"/>
      <c r="O690" s="4"/>
      <c r="P690" s="4"/>
      <c r="Q690" s="4"/>
    </row>
    <row r="691" spans="3:17">
      <c r="C691" s="4"/>
      <c r="D691" s="4"/>
      <c r="E691" s="4"/>
      <c r="F691" s="4"/>
      <c r="G691" s="4"/>
      <c r="H691" s="4"/>
      <c r="I691" s="4"/>
      <c r="J691" s="4"/>
      <c r="K691" s="4"/>
      <c r="L691" s="4"/>
      <c r="M691" s="4"/>
      <c r="N691" s="4"/>
      <c r="O691" s="4"/>
      <c r="P691" s="4"/>
      <c r="Q691" s="4"/>
    </row>
    <row r="692" spans="3:17">
      <c r="C692" s="4"/>
      <c r="D692" s="4"/>
      <c r="E692" s="4"/>
      <c r="F692" s="4"/>
      <c r="G692" s="4"/>
      <c r="H692" s="4"/>
      <c r="I692" s="4"/>
      <c r="J692" s="4"/>
      <c r="K692" s="4"/>
      <c r="L692" s="4"/>
      <c r="M692" s="4"/>
      <c r="N692" s="4"/>
      <c r="O692" s="4"/>
      <c r="P692" s="4"/>
      <c r="Q692" s="4"/>
    </row>
    <row r="693" spans="3:17">
      <c r="C693" s="4"/>
      <c r="D693" s="4"/>
      <c r="E693" s="4"/>
      <c r="F693" s="4"/>
      <c r="G693" s="4"/>
      <c r="H693" s="4"/>
      <c r="I693" s="4"/>
      <c r="J693" s="4"/>
      <c r="K693" s="4"/>
      <c r="L693" s="4"/>
      <c r="M693" s="4"/>
      <c r="N693" s="4"/>
      <c r="O693" s="4"/>
      <c r="P693" s="4"/>
      <c r="Q693" s="4"/>
    </row>
    <row r="694" spans="3:17">
      <c r="C694" s="4"/>
      <c r="D694" s="4"/>
      <c r="E694" s="4"/>
      <c r="F694" s="4"/>
      <c r="G694" s="4"/>
      <c r="H694" s="4"/>
      <c r="I694" s="4"/>
      <c r="J694" s="4"/>
      <c r="K694" s="4"/>
      <c r="L694" s="4"/>
      <c r="M694" s="4"/>
      <c r="N694" s="4"/>
      <c r="O694" s="4"/>
      <c r="P694" s="4"/>
      <c r="Q694" s="4"/>
    </row>
    <row r="695" spans="3:17">
      <c r="C695" s="4"/>
      <c r="D695" s="4"/>
      <c r="E695" s="4"/>
      <c r="F695" s="4"/>
      <c r="G695" s="4"/>
      <c r="H695" s="4"/>
      <c r="I695" s="4"/>
      <c r="J695" s="4"/>
      <c r="K695" s="4"/>
      <c r="L695" s="4"/>
      <c r="M695" s="4"/>
      <c r="N695" s="4"/>
      <c r="O695" s="4"/>
      <c r="P695" s="4"/>
      <c r="Q695" s="4"/>
    </row>
    <row r="696" spans="3:17">
      <c r="C696" s="4"/>
      <c r="D696" s="4"/>
      <c r="E696" s="4"/>
      <c r="F696" s="4"/>
      <c r="G696" s="4"/>
      <c r="H696" s="4"/>
      <c r="I696" s="4"/>
      <c r="J696" s="4"/>
      <c r="K696" s="4"/>
      <c r="L696" s="4"/>
      <c r="M696" s="4"/>
      <c r="N696" s="4"/>
      <c r="O696" s="4"/>
      <c r="P696" s="4"/>
      <c r="Q696" s="4"/>
    </row>
    <row r="697" spans="3:17">
      <c r="C697" s="4"/>
      <c r="D697" s="4"/>
      <c r="E697" s="4"/>
      <c r="F697" s="4"/>
      <c r="G697" s="4"/>
      <c r="H697" s="4"/>
      <c r="I697" s="4"/>
      <c r="J697" s="4"/>
      <c r="K697" s="4"/>
      <c r="L697" s="4"/>
      <c r="M697" s="4"/>
      <c r="N697" s="4"/>
      <c r="O697" s="4"/>
      <c r="P697" s="4"/>
      <c r="Q697" s="4"/>
    </row>
    <row r="698" spans="3:17">
      <c r="C698" s="4"/>
      <c r="D698" s="4"/>
      <c r="E698" s="4"/>
      <c r="F698" s="4"/>
      <c r="G698" s="4"/>
      <c r="H698" s="4"/>
      <c r="I698" s="4"/>
      <c r="J698" s="4"/>
      <c r="K698" s="4"/>
      <c r="L698" s="4"/>
      <c r="M698" s="4"/>
      <c r="N698" s="4"/>
      <c r="O698" s="4"/>
      <c r="P698" s="4"/>
      <c r="Q698" s="4"/>
    </row>
    <row r="699" spans="3:17">
      <c r="C699" s="4"/>
      <c r="D699" s="4"/>
      <c r="E699" s="4"/>
      <c r="F699" s="4"/>
      <c r="G699" s="4"/>
      <c r="H699" s="4"/>
      <c r="I699" s="4"/>
      <c r="J699" s="4"/>
      <c r="K699" s="4"/>
      <c r="L699" s="4"/>
      <c r="M699" s="4"/>
      <c r="N699" s="4"/>
      <c r="O699" s="4"/>
      <c r="P699" s="4"/>
      <c r="Q699" s="4"/>
    </row>
    <row r="700" spans="3:17">
      <c r="C700" s="4"/>
      <c r="D700" s="4"/>
      <c r="E700" s="4"/>
      <c r="F700" s="4"/>
      <c r="G700" s="4"/>
      <c r="H700" s="4"/>
      <c r="I700" s="4"/>
      <c r="J700" s="4"/>
      <c r="K700" s="4"/>
      <c r="L700" s="4"/>
      <c r="M700" s="4"/>
      <c r="N700" s="4"/>
      <c r="O700" s="4"/>
      <c r="P700" s="4"/>
      <c r="Q700" s="4"/>
    </row>
    <row r="701" spans="3:17">
      <c r="C701" s="4"/>
      <c r="D701" s="4"/>
      <c r="E701" s="4"/>
      <c r="F701" s="4"/>
      <c r="G701" s="4"/>
      <c r="H701" s="4"/>
      <c r="I701" s="4"/>
      <c r="J701" s="4"/>
      <c r="K701" s="4"/>
      <c r="L701" s="4"/>
      <c r="M701" s="4"/>
      <c r="N701" s="4"/>
      <c r="O701" s="4"/>
      <c r="P701" s="4"/>
      <c r="Q701" s="4"/>
    </row>
    <row r="702" spans="3:17">
      <c r="C702" s="4"/>
      <c r="D702" s="4"/>
      <c r="E702" s="4"/>
      <c r="F702" s="4"/>
      <c r="G702" s="4"/>
      <c r="H702" s="4"/>
      <c r="I702" s="4"/>
      <c r="J702" s="4"/>
      <c r="K702" s="4"/>
      <c r="L702" s="4"/>
      <c r="M702" s="4"/>
      <c r="N702" s="4"/>
      <c r="O702" s="4"/>
      <c r="P702" s="4"/>
      <c r="Q702" s="4"/>
    </row>
    <row r="703" spans="3:17">
      <c r="C703" s="4"/>
      <c r="D703" s="4"/>
      <c r="E703" s="4"/>
      <c r="F703" s="4"/>
      <c r="G703" s="4"/>
      <c r="H703" s="4"/>
      <c r="I703" s="4"/>
      <c r="J703" s="4"/>
      <c r="K703" s="4"/>
      <c r="L703" s="4"/>
      <c r="M703" s="4"/>
      <c r="N703" s="4"/>
      <c r="O703" s="4"/>
      <c r="P703" s="4"/>
      <c r="Q703" s="4"/>
    </row>
    <row r="704" spans="3:17">
      <c r="C704" s="4"/>
      <c r="D704" s="4"/>
      <c r="E704" s="4"/>
      <c r="F704" s="4"/>
      <c r="G704" s="4"/>
      <c r="H704" s="4"/>
      <c r="I704" s="4"/>
      <c r="J704" s="4"/>
      <c r="K704" s="4"/>
      <c r="L704" s="4"/>
      <c r="M704" s="4"/>
      <c r="N704" s="4"/>
      <c r="O704" s="4"/>
      <c r="P704" s="4"/>
      <c r="Q704" s="4"/>
    </row>
    <row r="705" spans="3:17">
      <c r="C705" s="4"/>
      <c r="D705" s="4"/>
      <c r="E705" s="4"/>
      <c r="F705" s="4"/>
      <c r="G705" s="4"/>
      <c r="H705" s="4"/>
      <c r="I705" s="4"/>
      <c r="J705" s="4"/>
      <c r="K705" s="4"/>
      <c r="L705" s="4"/>
      <c r="M705" s="4"/>
      <c r="N705" s="4"/>
      <c r="O705" s="4"/>
      <c r="P705" s="4"/>
      <c r="Q705" s="4"/>
    </row>
    <row r="706" spans="3:17">
      <c r="C706" s="4"/>
      <c r="D706" s="4"/>
      <c r="E706" s="4"/>
      <c r="F706" s="4"/>
      <c r="G706" s="4"/>
      <c r="H706" s="4"/>
      <c r="I706" s="4"/>
      <c r="J706" s="4"/>
      <c r="K706" s="4"/>
      <c r="L706" s="4"/>
      <c r="M706" s="4"/>
      <c r="N706" s="4"/>
      <c r="O706" s="4"/>
      <c r="P706" s="4"/>
      <c r="Q706" s="4"/>
    </row>
    <row r="707" spans="3:17">
      <c r="C707" s="4"/>
      <c r="D707" s="4"/>
      <c r="E707" s="4"/>
      <c r="F707" s="4"/>
      <c r="G707" s="4"/>
      <c r="H707" s="4"/>
      <c r="I707" s="4"/>
      <c r="J707" s="4"/>
      <c r="K707" s="4"/>
      <c r="L707" s="4"/>
      <c r="M707" s="4"/>
      <c r="N707" s="4"/>
      <c r="O707" s="4"/>
      <c r="P707" s="4"/>
      <c r="Q707" s="4"/>
    </row>
    <row r="708" spans="3:17">
      <c r="C708" s="4"/>
      <c r="D708" s="4"/>
      <c r="E708" s="4"/>
      <c r="F708" s="4"/>
      <c r="G708" s="4"/>
      <c r="H708" s="4"/>
      <c r="I708" s="4"/>
      <c r="J708" s="4"/>
      <c r="K708" s="4"/>
      <c r="L708" s="4"/>
      <c r="M708" s="4"/>
      <c r="N708" s="4"/>
      <c r="O708" s="4"/>
      <c r="P708" s="4"/>
      <c r="Q708" s="4"/>
    </row>
    <row r="709" spans="3:17">
      <c r="C709" s="4"/>
      <c r="D709" s="4"/>
      <c r="E709" s="4"/>
      <c r="F709" s="4"/>
      <c r="G709" s="4"/>
      <c r="H709" s="4"/>
      <c r="I709" s="4"/>
      <c r="J709" s="4"/>
      <c r="K709" s="4"/>
      <c r="L709" s="4"/>
      <c r="M709" s="4"/>
      <c r="N709" s="4"/>
      <c r="O709" s="4"/>
      <c r="P709" s="4"/>
      <c r="Q709" s="4"/>
    </row>
    <row r="710" spans="3:17">
      <c r="C710" s="4"/>
      <c r="D710" s="4"/>
      <c r="E710" s="4"/>
      <c r="F710" s="4"/>
      <c r="G710" s="4"/>
      <c r="H710" s="4"/>
      <c r="I710" s="4"/>
      <c r="J710" s="4"/>
      <c r="K710" s="4"/>
      <c r="L710" s="4"/>
      <c r="M710" s="4"/>
      <c r="N710" s="4"/>
      <c r="O710" s="4"/>
      <c r="P710" s="4"/>
      <c r="Q710" s="4"/>
    </row>
    <row r="711" spans="3:17">
      <c r="C711" s="4"/>
      <c r="D711" s="4"/>
      <c r="E711" s="4"/>
      <c r="F711" s="4"/>
      <c r="G711" s="4"/>
      <c r="H711" s="4"/>
      <c r="I711" s="4"/>
      <c r="J711" s="4"/>
      <c r="K711" s="4"/>
      <c r="L711" s="4"/>
      <c r="M711" s="4"/>
      <c r="N711" s="4"/>
      <c r="O711" s="4"/>
      <c r="P711" s="4"/>
      <c r="Q711" s="4"/>
    </row>
    <row r="712" spans="3:17">
      <c r="C712" s="4"/>
      <c r="D712" s="4"/>
      <c r="E712" s="4"/>
      <c r="F712" s="4"/>
      <c r="G712" s="4"/>
      <c r="H712" s="4"/>
      <c r="I712" s="4"/>
      <c r="J712" s="4"/>
      <c r="K712" s="4"/>
      <c r="L712" s="4"/>
      <c r="M712" s="4"/>
      <c r="N712" s="4"/>
      <c r="O712" s="4"/>
      <c r="P712" s="4"/>
      <c r="Q712" s="4"/>
    </row>
    <row r="713" spans="3:17">
      <c r="C713" s="4"/>
      <c r="D713" s="4"/>
      <c r="E713" s="4"/>
      <c r="F713" s="4"/>
      <c r="G713" s="4"/>
      <c r="H713" s="4"/>
      <c r="I713" s="4"/>
      <c r="J713" s="4"/>
      <c r="K713" s="4"/>
      <c r="L713" s="4"/>
      <c r="M713" s="4"/>
      <c r="N713" s="4"/>
      <c r="O713" s="4"/>
      <c r="P713" s="4"/>
      <c r="Q713" s="4"/>
    </row>
    <row r="714" spans="3:17">
      <c r="C714" s="4"/>
      <c r="D714" s="4"/>
      <c r="E714" s="4"/>
      <c r="F714" s="4"/>
      <c r="G714" s="4"/>
      <c r="H714" s="4"/>
      <c r="I714" s="4"/>
      <c r="J714" s="4"/>
      <c r="K714" s="4"/>
      <c r="L714" s="4"/>
      <c r="M714" s="4"/>
      <c r="N714" s="4"/>
      <c r="O714" s="4"/>
      <c r="P714" s="4"/>
      <c r="Q714" s="4"/>
    </row>
    <row r="715" spans="3:17">
      <c r="C715" s="4"/>
      <c r="D715" s="4"/>
      <c r="E715" s="4"/>
      <c r="F715" s="4"/>
      <c r="G715" s="4"/>
      <c r="H715" s="4"/>
      <c r="I715" s="4"/>
      <c r="J715" s="4"/>
      <c r="K715" s="4"/>
      <c r="L715" s="4"/>
      <c r="M715" s="4"/>
      <c r="N715" s="4"/>
      <c r="O715" s="4"/>
      <c r="P715" s="4"/>
      <c r="Q715" s="4"/>
    </row>
    <row r="716" spans="3:17">
      <c r="C716" s="4"/>
      <c r="D716" s="4"/>
      <c r="E716" s="4"/>
      <c r="F716" s="4"/>
      <c r="G716" s="4"/>
      <c r="H716" s="4"/>
      <c r="I716" s="4"/>
      <c r="J716" s="4"/>
      <c r="K716" s="4"/>
      <c r="L716" s="4"/>
      <c r="M716" s="4"/>
      <c r="N716" s="4"/>
      <c r="O716" s="4"/>
      <c r="P716" s="4"/>
      <c r="Q716" s="4"/>
    </row>
    <row r="717" spans="3:17">
      <c r="C717" s="4"/>
      <c r="D717" s="4"/>
      <c r="E717" s="4"/>
      <c r="F717" s="4"/>
      <c r="G717" s="4"/>
      <c r="H717" s="4"/>
      <c r="I717" s="4"/>
      <c r="J717" s="4"/>
      <c r="K717" s="4"/>
      <c r="L717" s="4"/>
      <c r="M717" s="4"/>
      <c r="N717" s="4"/>
      <c r="O717" s="4"/>
      <c r="P717" s="4"/>
      <c r="Q717" s="4"/>
    </row>
    <row r="718" spans="3:17">
      <c r="C718" s="4"/>
      <c r="D718" s="4"/>
      <c r="E718" s="4"/>
      <c r="F718" s="4"/>
      <c r="G718" s="4"/>
      <c r="H718" s="4"/>
      <c r="I718" s="4"/>
      <c r="J718" s="4"/>
      <c r="K718" s="4"/>
      <c r="L718" s="4"/>
      <c r="M718" s="4"/>
      <c r="N718" s="4"/>
      <c r="O718" s="4"/>
      <c r="P718" s="4"/>
      <c r="Q718" s="4"/>
    </row>
    <row r="719" spans="3:17">
      <c r="C719" s="4"/>
      <c r="D719" s="4"/>
      <c r="E719" s="4"/>
      <c r="F719" s="4"/>
      <c r="G719" s="4"/>
      <c r="H719" s="4"/>
      <c r="I719" s="4"/>
      <c r="J719" s="4"/>
      <c r="K719" s="4"/>
      <c r="L719" s="4"/>
      <c r="M719" s="4"/>
      <c r="N719" s="4"/>
      <c r="O719" s="4"/>
      <c r="P719" s="4"/>
      <c r="Q719" s="4"/>
    </row>
    <row r="720" spans="3:17">
      <c r="C720" s="4"/>
      <c r="D720" s="4"/>
      <c r="E720" s="4"/>
      <c r="F720" s="4"/>
      <c r="G720" s="4"/>
      <c r="H720" s="4"/>
      <c r="I720" s="4"/>
      <c r="J720" s="4"/>
      <c r="K720" s="4"/>
      <c r="L720" s="4"/>
      <c r="M720" s="4"/>
      <c r="N720" s="4"/>
      <c r="O720" s="4"/>
      <c r="P720" s="4"/>
      <c r="Q720" s="4"/>
    </row>
    <row r="721" spans="3:17">
      <c r="C721" s="4"/>
      <c r="D721" s="4"/>
      <c r="E721" s="4"/>
      <c r="F721" s="4"/>
      <c r="G721" s="4"/>
      <c r="H721" s="4"/>
      <c r="I721" s="4"/>
      <c r="J721" s="4"/>
      <c r="K721" s="4"/>
      <c r="L721" s="4"/>
      <c r="M721" s="4"/>
      <c r="N721" s="4"/>
      <c r="O721" s="4"/>
      <c r="P721" s="4"/>
      <c r="Q721" s="4"/>
    </row>
    <row r="722" spans="3:17">
      <c r="C722" s="4"/>
      <c r="D722" s="4"/>
      <c r="E722" s="4"/>
      <c r="F722" s="4"/>
      <c r="G722" s="4"/>
      <c r="H722" s="4"/>
      <c r="I722" s="4"/>
      <c r="J722" s="4"/>
      <c r="K722" s="4"/>
      <c r="L722" s="4"/>
      <c r="M722" s="4"/>
      <c r="N722" s="4"/>
      <c r="O722" s="4"/>
      <c r="P722" s="4"/>
      <c r="Q722" s="4"/>
    </row>
    <row r="723" spans="3:17">
      <c r="C723" s="4"/>
      <c r="D723" s="4"/>
      <c r="E723" s="4"/>
      <c r="F723" s="4"/>
      <c r="G723" s="4"/>
      <c r="H723" s="4"/>
      <c r="I723" s="4"/>
      <c r="J723" s="4"/>
      <c r="K723" s="4"/>
      <c r="L723" s="4"/>
      <c r="M723" s="4"/>
      <c r="N723" s="4"/>
      <c r="O723" s="4"/>
      <c r="P723" s="4"/>
      <c r="Q723" s="4"/>
    </row>
    <row r="724" spans="3:17">
      <c r="C724" s="4"/>
      <c r="D724" s="4"/>
      <c r="E724" s="4"/>
      <c r="F724" s="4"/>
      <c r="G724" s="4"/>
      <c r="H724" s="4"/>
      <c r="I724" s="4"/>
      <c r="J724" s="4"/>
      <c r="K724" s="4"/>
      <c r="L724" s="4"/>
      <c r="M724" s="4"/>
      <c r="N724" s="4"/>
      <c r="O724" s="4"/>
      <c r="P724" s="4"/>
      <c r="Q724" s="4"/>
    </row>
    <row r="725" spans="3:17">
      <c r="C725" s="4"/>
      <c r="D725" s="4"/>
      <c r="E725" s="4"/>
      <c r="F725" s="4"/>
      <c r="G725" s="4"/>
      <c r="H725" s="4"/>
      <c r="I725" s="4"/>
      <c r="J725" s="4"/>
      <c r="K725" s="4"/>
      <c r="L725" s="4"/>
      <c r="M725" s="4"/>
      <c r="N725" s="4"/>
      <c r="O725" s="4"/>
      <c r="P725" s="4"/>
      <c r="Q725" s="4"/>
    </row>
    <row r="726" spans="3:17">
      <c r="C726" s="4"/>
      <c r="D726" s="4"/>
      <c r="E726" s="4"/>
      <c r="F726" s="4"/>
      <c r="G726" s="4"/>
      <c r="H726" s="4"/>
      <c r="I726" s="4"/>
      <c r="J726" s="4"/>
      <c r="K726" s="4"/>
      <c r="L726" s="4"/>
      <c r="M726" s="4"/>
      <c r="N726" s="4"/>
      <c r="O726" s="4"/>
      <c r="P726" s="4"/>
      <c r="Q726" s="4"/>
    </row>
    <row r="727" spans="3:17">
      <c r="C727" s="4"/>
      <c r="D727" s="4"/>
      <c r="E727" s="4"/>
      <c r="F727" s="4"/>
      <c r="G727" s="4"/>
      <c r="H727" s="4"/>
      <c r="I727" s="4"/>
      <c r="J727" s="4"/>
      <c r="K727" s="4"/>
      <c r="L727" s="4"/>
      <c r="M727" s="4"/>
      <c r="N727" s="4"/>
      <c r="O727" s="4"/>
      <c r="P727" s="4"/>
      <c r="Q727" s="4"/>
    </row>
    <row r="728" spans="3:17">
      <c r="C728" s="4"/>
      <c r="D728" s="4"/>
      <c r="E728" s="4"/>
      <c r="F728" s="4"/>
      <c r="G728" s="4"/>
      <c r="H728" s="4"/>
      <c r="I728" s="4"/>
      <c r="J728" s="4"/>
      <c r="K728" s="4"/>
      <c r="L728" s="4"/>
      <c r="M728" s="4"/>
      <c r="N728" s="4"/>
      <c r="O728" s="4"/>
      <c r="P728" s="4"/>
      <c r="Q728" s="4"/>
    </row>
    <row r="729" spans="3:17">
      <c r="C729" s="4"/>
      <c r="D729" s="4"/>
      <c r="E729" s="4"/>
      <c r="F729" s="4"/>
      <c r="G729" s="4"/>
      <c r="H729" s="4"/>
      <c r="I729" s="4"/>
      <c r="J729" s="4"/>
      <c r="K729" s="4"/>
      <c r="L729" s="4"/>
      <c r="M729" s="4"/>
      <c r="N729" s="4"/>
      <c r="O729" s="4"/>
      <c r="P729" s="4"/>
      <c r="Q729" s="4"/>
    </row>
    <row r="730" spans="3:17">
      <c r="C730" s="4"/>
      <c r="D730" s="4"/>
      <c r="E730" s="4"/>
      <c r="F730" s="4"/>
      <c r="G730" s="4"/>
      <c r="H730" s="4"/>
      <c r="I730" s="4"/>
      <c r="J730" s="4"/>
      <c r="K730" s="4"/>
      <c r="L730" s="4"/>
      <c r="M730" s="4"/>
      <c r="N730" s="4"/>
      <c r="O730" s="4"/>
      <c r="P730" s="4"/>
      <c r="Q730" s="4"/>
    </row>
    <row r="731" spans="3:17">
      <c r="C731" s="4"/>
      <c r="D731" s="4"/>
      <c r="E731" s="4"/>
      <c r="F731" s="4"/>
      <c r="G731" s="4"/>
      <c r="H731" s="4"/>
      <c r="I731" s="4"/>
      <c r="J731" s="4"/>
      <c r="K731" s="4"/>
      <c r="L731" s="4"/>
      <c r="M731" s="4"/>
      <c r="N731" s="4"/>
      <c r="O731" s="4"/>
      <c r="P731" s="4"/>
      <c r="Q731" s="4"/>
    </row>
    <row r="732" spans="3:17">
      <c r="C732" s="4"/>
      <c r="D732" s="4"/>
      <c r="E732" s="4"/>
      <c r="F732" s="4"/>
      <c r="G732" s="4"/>
      <c r="H732" s="4"/>
      <c r="I732" s="4"/>
      <c r="J732" s="4"/>
      <c r="K732" s="4"/>
      <c r="L732" s="4"/>
      <c r="M732" s="4"/>
      <c r="N732" s="4"/>
      <c r="O732" s="4"/>
      <c r="P732" s="4"/>
      <c r="Q732" s="4"/>
    </row>
    <row r="733" spans="3:17">
      <c r="C733" s="4"/>
      <c r="D733" s="4"/>
      <c r="E733" s="4"/>
      <c r="F733" s="4"/>
      <c r="G733" s="4"/>
      <c r="H733" s="4"/>
      <c r="I733" s="4"/>
      <c r="J733" s="4"/>
      <c r="K733" s="4"/>
      <c r="L733" s="4"/>
      <c r="M733" s="4"/>
      <c r="N733" s="4"/>
      <c r="O733" s="4"/>
      <c r="P733" s="4"/>
      <c r="Q733" s="4"/>
    </row>
    <row r="734" spans="3:17">
      <c r="C734" s="4"/>
      <c r="D734" s="4"/>
      <c r="E734" s="4"/>
      <c r="F734" s="4"/>
      <c r="G734" s="4"/>
      <c r="H734" s="4"/>
      <c r="I734" s="4"/>
      <c r="J734" s="4"/>
      <c r="K734" s="4"/>
      <c r="L734" s="4"/>
      <c r="M734" s="4"/>
      <c r="N734" s="4"/>
      <c r="O734" s="4"/>
      <c r="P734" s="4"/>
      <c r="Q734" s="4"/>
    </row>
    <row r="735" spans="3:17">
      <c r="C735" s="4"/>
      <c r="D735" s="4"/>
      <c r="E735" s="4"/>
      <c r="F735" s="4"/>
      <c r="G735" s="4"/>
      <c r="H735" s="4"/>
      <c r="I735" s="4"/>
      <c r="J735" s="4"/>
      <c r="K735" s="4"/>
      <c r="L735" s="4"/>
      <c r="M735" s="4"/>
      <c r="N735" s="4"/>
      <c r="O735" s="4"/>
      <c r="P735" s="4"/>
      <c r="Q735" s="4"/>
    </row>
    <row r="736" spans="3:17">
      <c r="C736" s="4"/>
      <c r="D736" s="4"/>
      <c r="E736" s="4"/>
      <c r="F736" s="4"/>
      <c r="G736" s="4"/>
      <c r="H736" s="4"/>
      <c r="I736" s="4"/>
      <c r="J736" s="4"/>
      <c r="K736" s="4"/>
      <c r="L736" s="4"/>
      <c r="M736" s="4"/>
      <c r="N736" s="4"/>
      <c r="O736" s="4"/>
      <c r="P736" s="4"/>
      <c r="Q736" s="4"/>
    </row>
    <row r="737" spans="3:17">
      <c r="C737" s="4"/>
      <c r="D737" s="4"/>
      <c r="E737" s="4"/>
      <c r="F737" s="4"/>
      <c r="G737" s="4"/>
      <c r="H737" s="4"/>
      <c r="I737" s="4"/>
      <c r="J737" s="4"/>
      <c r="K737" s="4"/>
      <c r="L737" s="4"/>
      <c r="M737" s="4"/>
      <c r="N737" s="4"/>
      <c r="O737" s="4"/>
      <c r="P737" s="4"/>
      <c r="Q737" s="4"/>
    </row>
    <row r="738" spans="3:17">
      <c r="C738" s="4"/>
      <c r="D738" s="4"/>
      <c r="E738" s="4"/>
      <c r="F738" s="4"/>
      <c r="G738" s="4"/>
      <c r="H738" s="4"/>
      <c r="I738" s="4"/>
      <c r="J738" s="4"/>
      <c r="K738" s="4"/>
      <c r="L738" s="4"/>
      <c r="M738" s="4"/>
      <c r="N738" s="4"/>
      <c r="O738" s="4"/>
      <c r="P738" s="4"/>
      <c r="Q738" s="4"/>
    </row>
    <row r="739" spans="3:17">
      <c r="C739" s="4"/>
      <c r="D739" s="4"/>
      <c r="E739" s="4"/>
      <c r="F739" s="4"/>
      <c r="G739" s="4"/>
      <c r="H739" s="4"/>
      <c r="I739" s="4"/>
      <c r="J739" s="4"/>
      <c r="K739" s="4"/>
      <c r="L739" s="4"/>
      <c r="M739" s="4"/>
      <c r="N739" s="4"/>
      <c r="O739" s="4"/>
      <c r="P739" s="4"/>
      <c r="Q739" s="4"/>
    </row>
    <row r="740" spans="3:17">
      <c r="C740" s="4"/>
      <c r="D740" s="4"/>
      <c r="E740" s="4"/>
      <c r="F740" s="4"/>
      <c r="G740" s="4"/>
      <c r="H740" s="4"/>
      <c r="I740" s="4"/>
      <c r="J740" s="4"/>
      <c r="K740" s="4"/>
      <c r="L740" s="4"/>
      <c r="M740" s="4"/>
      <c r="N740" s="4"/>
      <c r="O740" s="4"/>
      <c r="P740" s="4"/>
      <c r="Q740" s="4"/>
    </row>
    <row r="741" spans="3:17">
      <c r="C741" s="4"/>
      <c r="D741" s="4"/>
      <c r="E741" s="4"/>
      <c r="F741" s="4"/>
      <c r="G741" s="4"/>
      <c r="H741" s="4"/>
      <c r="I741" s="4"/>
      <c r="J741" s="4"/>
      <c r="K741" s="4"/>
      <c r="L741" s="4"/>
      <c r="M741" s="4"/>
      <c r="N741" s="4"/>
      <c r="O741" s="4"/>
      <c r="P741" s="4"/>
      <c r="Q741" s="4"/>
    </row>
    <row r="742" spans="3:17">
      <c r="C742" s="4"/>
      <c r="D742" s="4"/>
      <c r="E742" s="4"/>
      <c r="F742" s="4"/>
      <c r="G742" s="4"/>
      <c r="H742" s="4"/>
      <c r="I742" s="4"/>
      <c r="J742" s="4"/>
      <c r="K742" s="4"/>
      <c r="L742" s="4"/>
      <c r="M742" s="4"/>
      <c r="N742" s="4"/>
      <c r="O742" s="4"/>
      <c r="P742" s="4"/>
      <c r="Q742" s="4"/>
    </row>
    <row r="743" spans="3:17">
      <c r="C743" s="4"/>
      <c r="D743" s="4"/>
      <c r="E743" s="4"/>
      <c r="F743" s="4"/>
      <c r="G743" s="4"/>
      <c r="H743" s="4"/>
      <c r="I743" s="4"/>
      <c r="J743" s="4"/>
      <c r="K743" s="4"/>
      <c r="L743" s="4"/>
      <c r="M743" s="4"/>
      <c r="N743" s="4"/>
      <c r="O743" s="4"/>
      <c r="P743" s="4"/>
      <c r="Q743" s="4"/>
    </row>
    <row r="744" spans="3:17">
      <c r="C744" s="4"/>
      <c r="D744" s="4"/>
      <c r="E744" s="4"/>
      <c r="F744" s="4"/>
      <c r="G744" s="4"/>
      <c r="H744" s="4"/>
      <c r="I744" s="4"/>
      <c r="J744" s="4"/>
      <c r="K744" s="4"/>
      <c r="L744" s="4"/>
      <c r="M744" s="4"/>
      <c r="N744" s="4"/>
      <c r="O744" s="4"/>
      <c r="P744" s="4"/>
      <c r="Q744" s="4"/>
    </row>
    <row r="745" spans="3:17">
      <c r="C745" s="4"/>
      <c r="D745" s="4"/>
      <c r="E745" s="4"/>
      <c r="F745" s="4"/>
      <c r="G745" s="4"/>
      <c r="H745" s="4"/>
      <c r="I745" s="4"/>
      <c r="J745" s="4"/>
      <c r="K745" s="4"/>
      <c r="L745" s="4"/>
      <c r="M745" s="4"/>
      <c r="N745" s="4"/>
      <c r="O745" s="4"/>
      <c r="P745" s="4"/>
      <c r="Q745" s="4"/>
    </row>
    <row r="746" spans="3:17">
      <c r="C746" s="4"/>
      <c r="D746" s="4"/>
      <c r="E746" s="4"/>
      <c r="F746" s="4"/>
      <c r="G746" s="4"/>
      <c r="H746" s="4"/>
      <c r="I746" s="4"/>
      <c r="J746" s="4"/>
      <c r="K746" s="4"/>
      <c r="L746" s="4"/>
      <c r="M746" s="4"/>
      <c r="N746" s="4"/>
      <c r="O746" s="4"/>
      <c r="P746" s="4"/>
      <c r="Q746" s="4"/>
    </row>
    <row r="747" spans="3:17">
      <c r="C747" s="4"/>
      <c r="D747" s="4"/>
      <c r="E747" s="4"/>
      <c r="F747" s="4"/>
      <c r="G747" s="4"/>
      <c r="H747" s="4"/>
      <c r="I747" s="4"/>
      <c r="J747" s="4"/>
      <c r="K747" s="4"/>
      <c r="L747" s="4"/>
      <c r="M747" s="4"/>
      <c r="N747" s="4"/>
      <c r="O747" s="4"/>
      <c r="P747" s="4"/>
      <c r="Q747" s="4"/>
    </row>
    <row r="748" spans="3:17">
      <c r="C748" s="4"/>
      <c r="D748" s="4"/>
      <c r="E748" s="4"/>
      <c r="F748" s="4"/>
      <c r="G748" s="4"/>
      <c r="H748" s="4"/>
      <c r="I748" s="4"/>
      <c r="J748" s="4"/>
      <c r="K748" s="4"/>
      <c r="L748" s="4"/>
      <c r="M748" s="4"/>
      <c r="N748" s="4"/>
      <c r="O748" s="4"/>
      <c r="P748" s="4"/>
      <c r="Q748" s="4"/>
    </row>
    <row r="749" spans="3:17">
      <c r="C749" s="4"/>
      <c r="D749" s="4"/>
      <c r="E749" s="4"/>
      <c r="F749" s="4"/>
      <c r="G749" s="4"/>
      <c r="H749" s="4"/>
      <c r="I749" s="4"/>
      <c r="J749" s="4"/>
      <c r="K749" s="4"/>
      <c r="L749" s="4"/>
      <c r="M749" s="4"/>
      <c r="N749" s="4"/>
      <c r="O749" s="4"/>
      <c r="P749" s="4"/>
      <c r="Q749" s="4"/>
    </row>
    <row r="750" spans="3:17">
      <c r="C750" s="4"/>
      <c r="D750" s="4"/>
      <c r="E750" s="4"/>
      <c r="F750" s="4"/>
      <c r="G750" s="4"/>
      <c r="H750" s="4"/>
      <c r="I750" s="4"/>
      <c r="J750" s="4"/>
      <c r="K750" s="4"/>
      <c r="L750" s="4"/>
      <c r="M750" s="4"/>
      <c r="N750" s="4"/>
      <c r="O750" s="4"/>
      <c r="P750" s="4"/>
      <c r="Q750" s="4"/>
    </row>
    <row r="751" spans="3:17">
      <c r="C751" s="4"/>
      <c r="D751" s="4"/>
      <c r="E751" s="4"/>
      <c r="F751" s="4"/>
      <c r="G751" s="4"/>
      <c r="H751" s="4"/>
      <c r="I751" s="4"/>
      <c r="J751" s="4"/>
      <c r="K751" s="4"/>
      <c r="L751" s="4"/>
      <c r="M751" s="4"/>
      <c r="N751" s="4"/>
      <c r="O751" s="4"/>
      <c r="P751" s="4"/>
      <c r="Q751" s="4"/>
    </row>
    <row r="752" spans="3:17">
      <c r="C752" s="4"/>
      <c r="D752" s="4"/>
      <c r="E752" s="4"/>
      <c r="F752" s="4"/>
      <c r="G752" s="4"/>
      <c r="H752" s="4"/>
      <c r="I752" s="4"/>
      <c r="J752" s="4"/>
      <c r="K752" s="4"/>
      <c r="L752" s="4"/>
      <c r="M752" s="4"/>
      <c r="N752" s="4"/>
      <c r="O752" s="4"/>
      <c r="P752" s="4"/>
      <c r="Q752" s="4"/>
    </row>
    <row r="753" spans="3:17">
      <c r="C753" s="4"/>
      <c r="D753" s="4"/>
      <c r="E753" s="4"/>
      <c r="F753" s="4"/>
      <c r="G753" s="4"/>
      <c r="H753" s="4"/>
      <c r="I753" s="4"/>
      <c r="J753" s="4"/>
      <c r="K753" s="4"/>
      <c r="L753" s="4"/>
      <c r="M753" s="4"/>
      <c r="N753" s="4"/>
      <c r="O753" s="4"/>
      <c r="P753" s="4"/>
      <c r="Q753" s="4"/>
    </row>
    <row r="754" spans="3:17">
      <c r="C754" s="4"/>
      <c r="D754" s="4"/>
      <c r="E754" s="4"/>
      <c r="F754" s="4"/>
      <c r="G754" s="4"/>
      <c r="H754" s="4"/>
      <c r="I754" s="4"/>
      <c r="J754" s="4"/>
      <c r="K754" s="4"/>
      <c r="L754" s="4"/>
      <c r="M754" s="4"/>
      <c r="N754" s="4"/>
      <c r="O754" s="4"/>
      <c r="P754" s="4"/>
      <c r="Q754" s="4"/>
    </row>
    <row r="755" spans="3:17">
      <c r="C755" s="4"/>
      <c r="D755" s="4"/>
      <c r="E755" s="4"/>
      <c r="F755" s="4"/>
      <c r="G755" s="4"/>
      <c r="H755" s="4"/>
      <c r="I755" s="4"/>
      <c r="J755" s="4"/>
      <c r="K755" s="4"/>
      <c r="L755" s="4"/>
      <c r="M755" s="4"/>
      <c r="N755" s="4"/>
      <c r="O755" s="4"/>
      <c r="P755" s="4"/>
      <c r="Q755" s="4"/>
    </row>
    <row r="756" spans="3:17">
      <c r="C756" s="4"/>
      <c r="D756" s="4"/>
      <c r="E756" s="4"/>
      <c r="F756" s="4"/>
      <c r="G756" s="4"/>
      <c r="H756" s="4"/>
      <c r="I756" s="4"/>
      <c r="J756" s="4"/>
      <c r="K756" s="4"/>
      <c r="L756" s="4"/>
      <c r="M756" s="4"/>
      <c r="N756" s="4"/>
      <c r="O756" s="4"/>
      <c r="P756" s="4"/>
      <c r="Q756" s="4"/>
    </row>
    <row r="757" spans="3:17">
      <c r="C757" s="4"/>
      <c r="D757" s="4"/>
      <c r="E757" s="4"/>
      <c r="F757" s="4"/>
      <c r="G757" s="4"/>
      <c r="H757" s="4"/>
      <c r="I757" s="4"/>
      <c r="J757" s="4"/>
      <c r="K757" s="4"/>
      <c r="L757" s="4"/>
      <c r="M757" s="4"/>
      <c r="N757" s="4"/>
      <c r="O757" s="4"/>
      <c r="P757" s="4"/>
      <c r="Q757" s="4"/>
    </row>
    <row r="758" spans="3:17">
      <c r="C758" s="4"/>
      <c r="D758" s="4"/>
      <c r="E758" s="4"/>
      <c r="F758" s="4"/>
      <c r="G758" s="4"/>
      <c r="H758" s="4"/>
      <c r="I758" s="4"/>
      <c r="J758" s="4"/>
      <c r="K758" s="4"/>
      <c r="L758" s="4"/>
      <c r="M758" s="4"/>
      <c r="N758" s="4"/>
      <c r="O758" s="4"/>
      <c r="P758" s="4"/>
      <c r="Q758" s="4"/>
    </row>
    <row r="759" spans="3:17">
      <c r="C759" s="4"/>
      <c r="D759" s="4"/>
      <c r="E759" s="4"/>
      <c r="F759" s="4"/>
      <c r="G759" s="4"/>
      <c r="H759" s="4"/>
      <c r="I759" s="4"/>
      <c r="J759" s="4"/>
      <c r="K759" s="4"/>
      <c r="L759" s="4"/>
      <c r="M759" s="4"/>
      <c r="N759" s="4"/>
      <c r="O759" s="4"/>
      <c r="P759" s="4"/>
      <c r="Q759" s="4"/>
    </row>
    <row r="760" spans="3:17">
      <c r="C760" s="4"/>
      <c r="D760" s="4"/>
      <c r="E760" s="4"/>
      <c r="F760" s="4"/>
      <c r="G760" s="4"/>
      <c r="H760" s="4"/>
      <c r="I760" s="4"/>
      <c r="J760" s="4"/>
      <c r="K760" s="4"/>
      <c r="L760" s="4"/>
      <c r="M760" s="4"/>
      <c r="N760" s="4"/>
      <c r="O760" s="4"/>
      <c r="P760" s="4"/>
      <c r="Q760" s="4"/>
    </row>
    <row r="761" spans="3:17">
      <c r="C761" s="4"/>
      <c r="D761" s="4"/>
      <c r="E761" s="4"/>
      <c r="F761" s="4"/>
      <c r="G761" s="4"/>
      <c r="H761" s="4"/>
      <c r="I761" s="4"/>
      <c r="J761" s="4"/>
      <c r="K761" s="4"/>
      <c r="L761" s="4"/>
      <c r="M761" s="4"/>
      <c r="N761" s="4"/>
      <c r="O761" s="4"/>
      <c r="P761" s="4"/>
      <c r="Q761" s="4"/>
    </row>
    <row r="762" spans="3:17">
      <c r="C762" s="4"/>
      <c r="D762" s="4"/>
      <c r="E762" s="4"/>
      <c r="F762" s="4"/>
      <c r="G762" s="4"/>
      <c r="H762" s="4"/>
      <c r="I762" s="4"/>
      <c r="J762" s="4"/>
      <c r="K762" s="4"/>
      <c r="L762" s="4"/>
      <c r="M762" s="4"/>
      <c r="N762" s="4"/>
      <c r="O762" s="4"/>
      <c r="P762" s="4"/>
      <c r="Q762" s="4"/>
    </row>
    <row r="763" spans="3:17">
      <c r="C763" s="4"/>
      <c r="D763" s="4"/>
      <c r="E763" s="4"/>
      <c r="F763" s="4"/>
      <c r="G763" s="4"/>
      <c r="H763" s="4"/>
      <c r="I763" s="4"/>
      <c r="J763" s="4"/>
      <c r="K763" s="4"/>
      <c r="L763" s="4"/>
      <c r="M763" s="4"/>
      <c r="N763" s="4"/>
      <c r="O763" s="4"/>
      <c r="P763" s="4"/>
      <c r="Q763" s="4"/>
    </row>
    <row r="764" spans="3:17">
      <c r="C764" s="4"/>
      <c r="D764" s="4"/>
      <c r="E764" s="4"/>
      <c r="F764" s="4"/>
      <c r="G764" s="4"/>
      <c r="H764" s="4"/>
      <c r="I764" s="4"/>
      <c r="J764" s="4"/>
      <c r="K764" s="4"/>
      <c r="L764" s="4"/>
      <c r="M764" s="4"/>
      <c r="N764" s="4"/>
      <c r="O764" s="4"/>
      <c r="P764" s="4"/>
      <c r="Q764" s="4"/>
    </row>
    <row r="765" spans="3:17">
      <c r="C765" s="4"/>
      <c r="D765" s="4"/>
      <c r="E765" s="4"/>
      <c r="F765" s="4"/>
      <c r="G765" s="4"/>
      <c r="H765" s="4"/>
      <c r="I765" s="4"/>
      <c r="J765" s="4"/>
      <c r="K765" s="4"/>
      <c r="L765" s="4"/>
      <c r="M765" s="4"/>
      <c r="N765" s="4"/>
      <c r="O765" s="4"/>
      <c r="P765" s="4"/>
      <c r="Q765" s="4"/>
    </row>
    <row r="766" spans="3:17">
      <c r="C766" s="4"/>
      <c r="D766" s="4"/>
      <c r="E766" s="4"/>
      <c r="F766" s="4"/>
      <c r="G766" s="4"/>
      <c r="H766" s="4"/>
      <c r="I766" s="4"/>
      <c r="J766" s="4"/>
      <c r="K766" s="4"/>
      <c r="L766" s="4"/>
      <c r="M766" s="4"/>
      <c r="N766" s="4"/>
      <c r="O766" s="4"/>
      <c r="P766" s="4"/>
      <c r="Q766" s="4"/>
    </row>
    <row r="767" spans="3:17">
      <c r="C767" s="4"/>
      <c r="D767" s="4"/>
      <c r="E767" s="4"/>
      <c r="F767" s="4"/>
      <c r="G767" s="4"/>
      <c r="H767" s="4"/>
      <c r="I767" s="4"/>
      <c r="J767" s="4"/>
      <c r="K767" s="4"/>
      <c r="L767" s="4"/>
      <c r="M767" s="4"/>
      <c r="N767" s="4"/>
      <c r="O767" s="4"/>
      <c r="P767" s="4"/>
      <c r="Q767" s="4"/>
    </row>
    <row r="768" spans="3:17">
      <c r="C768" s="4"/>
      <c r="D768" s="4"/>
      <c r="E768" s="4"/>
      <c r="F768" s="4"/>
      <c r="G768" s="4"/>
      <c r="H768" s="4"/>
      <c r="I768" s="4"/>
      <c r="J768" s="4"/>
      <c r="K768" s="4"/>
      <c r="L768" s="4"/>
      <c r="M768" s="4"/>
      <c r="N768" s="4"/>
      <c r="O768" s="4"/>
      <c r="P768" s="4"/>
      <c r="Q768" s="4"/>
    </row>
    <row r="769" spans="3:17">
      <c r="C769" s="4"/>
      <c r="D769" s="4"/>
      <c r="E769" s="4"/>
      <c r="F769" s="4"/>
      <c r="G769" s="4"/>
      <c r="H769" s="4"/>
      <c r="I769" s="4"/>
      <c r="J769" s="4"/>
      <c r="K769" s="4"/>
      <c r="L769" s="4"/>
      <c r="M769" s="4"/>
      <c r="N769" s="4"/>
      <c r="O769" s="4"/>
      <c r="P769" s="4"/>
      <c r="Q769" s="4"/>
    </row>
    <row r="770" spans="3:17">
      <c r="C770" s="4"/>
      <c r="D770" s="4"/>
      <c r="E770" s="4"/>
      <c r="F770" s="4"/>
      <c r="G770" s="4"/>
      <c r="H770" s="4"/>
      <c r="I770" s="4"/>
      <c r="J770" s="4"/>
      <c r="K770" s="4"/>
      <c r="L770" s="4"/>
      <c r="M770" s="4"/>
      <c r="N770" s="4"/>
      <c r="O770" s="4"/>
      <c r="P770" s="4"/>
      <c r="Q770" s="4"/>
    </row>
    <row r="771" spans="3:17">
      <c r="C771" s="4"/>
      <c r="D771" s="4"/>
      <c r="E771" s="4"/>
      <c r="F771" s="4"/>
      <c r="G771" s="4"/>
      <c r="H771" s="4"/>
      <c r="I771" s="4"/>
      <c r="J771" s="4"/>
      <c r="K771" s="4"/>
      <c r="L771" s="4"/>
      <c r="M771" s="4"/>
      <c r="N771" s="4"/>
      <c r="O771" s="4"/>
      <c r="P771" s="4"/>
      <c r="Q771" s="4"/>
    </row>
    <row r="772" spans="3:17">
      <c r="C772" s="4"/>
      <c r="D772" s="4"/>
      <c r="E772" s="4"/>
      <c r="F772" s="4"/>
      <c r="G772" s="4"/>
      <c r="H772" s="4"/>
      <c r="I772" s="4"/>
      <c r="J772" s="4"/>
      <c r="K772" s="4"/>
      <c r="L772" s="4"/>
      <c r="M772" s="4"/>
      <c r="N772" s="4"/>
      <c r="O772" s="4"/>
      <c r="P772" s="4"/>
      <c r="Q772" s="4"/>
    </row>
    <row r="773" spans="3:17">
      <c r="C773" s="4"/>
      <c r="D773" s="4"/>
      <c r="E773" s="4"/>
      <c r="F773" s="4"/>
      <c r="G773" s="4"/>
      <c r="H773" s="4"/>
      <c r="I773" s="4"/>
      <c r="J773" s="4"/>
      <c r="K773" s="4"/>
      <c r="L773" s="4"/>
      <c r="M773" s="4"/>
      <c r="N773" s="4"/>
      <c r="O773" s="4"/>
      <c r="P773" s="4"/>
      <c r="Q773" s="4"/>
    </row>
    <row r="774" spans="3:17">
      <c r="C774" s="4"/>
      <c r="D774" s="4"/>
      <c r="E774" s="4"/>
      <c r="F774" s="4"/>
      <c r="G774" s="4"/>
      <c r="H774" s="4"/>
      <c r="I774" s="4"/>
      <c r="J774" s="4"/>
      <c r="K774" s="4"/>
      <c r="L774" s="4"/>
      <c r="M774" s="4"/>
      <c r="N774" s="4"/>
      <c r="O774" s="4"/>
      <c r="P774" s="4"/>
      <c r="Q774" s="4"/>
    </row>
    <row r="775" spans="3:17">
      <c r="C775" s="4"/>
      <c r="D775" s="4"/>
      <c r="E775" s="4"/>
      <c r="F775" s="4"/>
      <c r="G775" s="4"/>
      <c r="H775" s="4"/>
      <c r="I775" s="4"/>
      <c r="J775" s="4"/>
      <c r="K775" s="4"/>
      <c r="L775" s="4"/>
      <c r="M775" s="4"/>
      <c r="N775" s="4"/>
      <c r="O775" s="4"/>
      <c r="P775" s="4"/>
      <c r="Q775" s="4"/>
    </row>
    <row r="776" spans="3:17">
      <c r="C776" s="4"/>
      <c r="D776" s="4"/>
      <c r="E776" s="4"/>
      <c r="F776" s="4"/>
      <c r="G776" s="4"/>
      <c r="H776" s="4"/>
      <c r="I776" s="4"/>
      <c r="J776" s="4"/>
      <c r="K776" s="4"/>
      <c r="L776" s="4"/>
      <c r="M776" s="4"/>
      <c r="N776" s="4"/>
      <c r="O776" s="4"/>
      <c r="P776" s="4"/>
      <c r="Q776" s="4"/>
    </row>
    <row r="777" spans="3:17">
      <c r="C777" s="4"/>
      <c r="D777" s="4"/>
      <c r="E777" s="4"/>
      <c r="F777" s="4"/>
      <c r="G777" s="4"/>
      <c r="H777" s="4"/>
      <c r="I777" s="4"/>
      <c r="J777" s="4"/>
      <c r="K777" s="4"/>
      <c r="L777" s="4"/>
      <c r="M777" s="4"/>
      <c r="N777" s="4"/>
      <c r="O777" s="4"/>
      <c r="P777" s="4"/>
      <c r="Q777" s="4"/>
    </row>
    <row r="778" spans="3:17">
      <c r="C778" s="4"/>
      <c r="D778" s="4"/>
      <c r="E778" s="4"/>
      <c r="F778" s="4"/>
      <c r="G778" s="4"/>
      <c r="H778" s="4"/>
      <c r="I778" s="4"/>
      <c r="J778" s="4"/>
      <c r="K778" s="4"/>
      <c r="L778" s="4"/>
      <c r="M778" s="4"/>
      <c r="N778" s="4"/>
      <c r="O778" s="4"/>
      <c r="P778" s="4"/>
      <c r="Q778" s="4"/>
    </row>
    <row r="779" spans="3:17">
      <c r="C779" s="4"/>
      <c r="D779" s="4"/>
      <c r="E779" s="4"/>
      <c r="F779" s="4"/>
      <c r="G779" s="4"/>
      <c r="H779" s="4"/>
      <c r="I779" s="4"/>
      <c r="J779" s="4"/>
      <c r="K779" s="4"/>
      <c r="L779" s="4"/>
      <c r="M779" s="4"/>
      <c r="N779" s="4"/>
      <c r="O779" s="4"/>
      <c r="P779" s="4"/>
      <c r="Q779" s="4"/>
    </row>
    <row r="780" spans="3:17">
      <c r="C780" s="4"/>
      <c r="D780" s="4"/>
      <c r="E780" s="4"/>
      <c r="F780" s="4"/>
      <c r="G780" s="4"/>
      <c r="H780" s="4"/>
      <c r="I780" s="4"/>
      <c r="J780" s="4"/>
      <c r="K780" s="4"/>
      <c r="L780" s="4"/>
      <c r="M780" s="4"/>
      <c r="N780" s="4"/>
      <c r="O780" s="4"/>
      <c r="P780" s="4"/>
      <c r="Q780" s="4"/>
    </row>
    <row r="781" spans="3:17">
      <c r="C781" s="4"/>
      <c r="D781" s="4"/>
      <c r="E781" s="4"/>
      <c r="F781" s="4"/>
      <c r="G781" s="4"/>
      <c r="H781" s="4"/>
      <c r="I781" s="4"/>
      <c r="J781" s="4"/>
      <c r="K781" s="4"/>
      <c r="L781" s="4"/>
      <c r="M781" s="4"/>
      <c r="N781" s="4"/>
      <c r="O781" s="4"/>
      <c r="P781" s="4"/>
      <c r="Q781" s="4"/>
    </row>
    <row r="782" spans="3:17">
      <c r="C782" s="4"/>
      <c r="D782" s="4"/>
      <c r="E782" s="4"/>
      <c r="F782" s="4"/>
      <c r="G782" s="4"/>
      <c r="H782" s="4"/>
      <c r="I782" s="4"/>
      <c r="J782" s="4"/>
      <c r="K782" s="4"/>
      <c r="L782" s="4"/>
      <c r="M782" s="4"/>
      <c r="N782" s="4"/>
      <c r="O782" s="4"/>
      <c r="P782" s="4"/>
      <c r="Q782" s="4"/>
    </row>
    <row r="783" spans="3:17">
      <c r="C783" s="4"/>
      <c r="D783" s="4"/>
      <c r="E783" s="4"/>
      <c r="F783" s="4"/>
      <c r="G783" s="4"/>
      <c r="H783" s="4"/>
      <c r="I783" s="4"/>
      <c r="J783" s="4"/>
      <c r="K783" s="4"/>
      <c r="L783" s="4"/>
      <c r="M783" s="4"/>
      <c r="N783" s="4"/>
      <c r="O783" s="4"/>
      <c r="P783" s="4"/>
      <c r="Q783" s="4"/>
    </row>
    <row r="784" spans="3:17">
      <c r="C784" s="4"/>
      <c r="D784" s="4"/>
      <c r="E784" s="4"/>
      <c r="F784" s="4"/>
      <c r="G784" s="4"/>
      <c r="H784" s="4"/>
      <c r="I784" s="4"/>
      <c r="J784" s="4"/>
      <c r="K784" s="4"/>
      <c r="L784" s="4"/>
      <c r="M784" s="4"/>
      <c r="N784" s="4"/>
      <c r="O784" s="4"/>
      <c r="P784" s="4"/>
      <c r="Q784" s="4"/>
    </row>
    <row r="785" spans="3:17">
      <c r="C785" s="4"/>
      <c r="D785" s="4"/>
      <c r="E785" s="4"/>
      <c r="F785" s="4"/>
      <c r="G785" s="4"/>
      <c r="H785" s="4"/>
      <c r="I785" s="4"/>
      <c r="J785" s="4"/>
      <c r="K785" s="4"/>
      <c r="L785" s="4"/>
      <c r="M785" s="4"/>
      <c r="N785" s="4"/>
      <c r="O785" s="4"/>
      <c r="P785" s="4"/>
      <c r="Q785" s="4"/>
    </row>
    <row r="786" spans="3:17">
      <c r="C786" s="4"/>
      <c r="D786" s="4"/>
      <c r="E786" s="4"/>
      <c r="F786" s="4"/>
      <c r="G786" s="4"/>
      <c r="H786" s="4"/>
      <c r="I786" s="4"/>
      <c r="J786" s="4"/>
      <c r="K786" s="4"/>
      <c r="L786" s="4"/>
      <c r="M786" s="4"/>
      <c r="N786" s="4"/>
      <c r="O786" s="4"/>
      <c r="P786" s="4"/>
      <c r="Q786" s="4"/>
    </row>
    <row r="787" spans="3:17">
      <c r="C787" s="4"/>
      <c r="D787" s="4"/>
      <c r="E787" s="4"/>
      <c r="F787" s="4"/>
      <c r="G787" s="4"/>
      <c r="H787" s="4"/>
      <c r="I787" s="4"/>
      <c r="J787" s="4"/>
      <c r="K787" s="4"/>
      <c r="L787" s="4"/>
      <c r="M787" s="4"/>
      <c r="N787" s="4"/>
      <c r="O787" s="4"/>
      <c r="P787" s="4"/>
      <c r="Q787" s="4"/>
    </row>
    <row r="788" spans="3:17">
      <c r="C788" s="4"/>
      <c r="D788" s="4"/>
      <c r="E788" s="4"/>
      <c r="F788" s="4"/>
      <c r="G788" s="4"/>
      <c r="H788" s="4"/>
      <c r="I788" s="4"/>
      <c r="J788" s="4"/>
      <c r="K788" s="4"/>
      <c r="L788" s="4"/>
      <c r="M788" s="4"/>
      <c r="N788" s="4"/>
      <c r="O788" s="4"/>
      <c r="P788" s="4"/>
      <c r="Q788" s="4"/>
    </row>
    <row r="789" spans="3:17">
      <c r="C789" s="4"/>
      <c r="D789" s="4"/>
      <c r="E789" s="4"/>
      <c r="F789" s="4"/>
      <c r="G789" s="4"/>
      <c r="H789" s="4"/>
      <c r="I789" s="4"/>
      <c r="J789" s="4"/>
      <c r="K789" s="4"/>
      <c r="L789" s="4"/>
      <c r="M789" s="4"/>
      <c r="N789" s="4"/>
      <c r="O789" s="4"/>
      <c r="P789" s="4"/>
      <c r="Q789" s="4"/>
    </row>
    <row r="790" spans="3:17">
      <c r="C790" s="4"/>
      <c r="D790" s="4"/>
      <c r="E790" s="4"/>
      <c r="F790" s="4"/>
      <c r="G790" s="4"/>
      <c r="H790" s="4"/>
      <c r="I790" s="4"/>
      <c r="J790" s="4"/>
      <c r="K790" s="4"/>
      <c r="L790" s="4"/>
      <c r="M790" s="4"/>
      <c r="N790" s="4"/>
      <c r="O790" s="4"/>
      <c r="P790" s="4"/>
      <c r="Q790" s="4"/>
    </row>
    <row r="791" spans="3:17">
      <c r="C791" s="4"/>
      <c r="D791" s="4"/>
      <c r="E791" s="4"/>
      <c r="F791" s="4"/>
      <c r="G791" s="4"/>
      <c r="H791" s="4"/>
      <c r="I791" s="4"/>
      <c r="J791" s="4"/>
      <c r="K791" s="4"/>
      <c r="L791" s="4"/>
      <c r="M791" s="4"/>
      <c r="N791" s="4"/>
      <c r="O791" s="4"/>
      <c r="P791" s="4"/>
      <c r="Q791" s="4"/>
    </row>
    <row r="792" spans="3:17">
      <c r="C792" s="4"/>
      <c r="D792" s="4"/>
      <c r="E792" s="4"/>
      <c r="F792" s="4"/>
      <c r="G792" s="4"/>
      <c r="H792" s="4"/>
      <c r="I792" s="4"/>
      <c r="J792" s="4"/>
      <c r="K792" s="4"/>
      <c r="L792" s="4"/>
      <c r="M792" s="4"/>
      <c r="N792" s="4"/>
      <c r="O792" s="4"/>
      <c r="P792" s="4"/>
      <c r="Q792" s="4"/>
    </row>
    <row r="793" spans="3:17">
      <c r="C793" s="4"/>
      <c r="D793" s="4"/>
      <c r="E793" s="4"/>
      <c r="F793" s="4"/>
      <c r="G793" s="4"/>
      <c r="H793" s="4"/>
      <c r="I793" s="4"/>
      <c r="J793" s="4"/>
      <c r="K793" s="4"/>
      <c r="L793" s="4"/>
      <c r="M793" s="4"/>
      <c r="N793" s="4"/>
      <c r="O793" s="4"/>
      <c r="P793" s="4"/>
      <c r="Q793" s="4"/>
    </row>
    <row r="794" spans="3:17">
      <c r="C794" s="4"/>
      <c r="D794" s="4"/>
      <c r="E794" s="4"/>
      <c r="F794" s="4"/>
      <c r="G794" s="4"/>
      <c r="H794" s="4"/>
      <c r="I794" s="4"/>
      <c r="J794" s="4"/>
      <c r="K794" s="4"/>
      <c r="L794" s="4"/>
      <c r="M794" s="4"/>
      <c r="N794" s="4"/>
      <c r="O794" s="4"/>
      <c r="P794" s="4"/>
      <c r="Q794" s="4"/>
    </row>
    <row r="795" spans="3:17">
      <c r="C795" s="4"/>
      <c r="D795" s="4"/>
      <c r="E795" s="4"/>
      <c r="F795" s="4"/>
      <c r="G795" s="4"/>
      <c r="H795" s="4"/>
      <c r="I795" s="4"/>
      <c r="J795" s="4"/>
      <c r="K795" s="4"/>
      <c r="L795" s="4"/>
      <c r="M795" s="4"/>
      <c r="N795" s="4"/>
      <c r="O795" s="4"/>
      <c r="P795" s="4"/>
      <c r="Q795" s="4"/>
    </row>
    <row r="796" spans="3:17">
      <c r="C796" s="4"/>
      <c r="D796" s="4"/>
      <c r="E796" s="4"/>
      <c r="F796" s="4"/>
      <c r="G796" s="4"/>
      <c r="H796" s="4"/>
      <c r="I796" s="4"/>
      <c r="J796" s="4"/>
      <c r="K796" s="4"/>
      <c r="L796" s="4"/>
      <c r="M796" s="4"/>
      <c r="N796" s="4"/>
      <c r="O796" s="4"/>
      <c r="P796" s="4"/>
      <c r="Q796" s="4"/>
    </row>
    <row r="797" spans="3:17">
      <c r="C797" s="4"/>
      <c r="D797" s="4"/>
      <c r="E797" s="4"/>
      <c r="F797" s="4"/>
      <c r="G797" s="4"/>
      <c r="H797" s="4"/>
      <c r="I797" s="4"/>
      <c r="J797" s="4"/>
      <c r="K797" s="4"/>
      <c r="L797" s="4"/>
      <c r="M797" s="4"/>
      <c r="N797" s="4"/>
      <c r="O797" s="4"/>
      <c r="P797" s="4"/>
      <c r="Q797" s="4"/>
    </row>
    <row r="798" spans="3:17">
      <c r="C798" s="4"/>
      <c r="D798" s="4"/>
      <c r="E798" s="4"/>
      <c r="F798" s="4"/>
      <c r="G798" s="4"/>
      <c r="H798" s="4"/>
      <c r="I798" s="4"/>
      <c r="J798" s="4"/>
      <c r="K798" s="4"/>
      <c r="L798" s="4"/>
      <c r="M798" s="4"/>
      <c r="N798" s="4"/>
      <c r="O798" s="4"/>
      <c r="P798" s="4"/>
      <c r="Q798" s="4"/>
    </row>
    <row r="799" spans="3:17">
      <c r="C799" s="4"/>
      <c r="D799" s="4"/>
      <c r="E799" s="4"/>
      <c r="F799" s="4"/>
      <c r="G799" s="4"/>
      <c r="H799" s="4"/>
      <c r="I799" s="4"/>
      <c r="J799" s="4"/>
      <c r="K799" s="4"/>
      <c r="L799" s="4"/>
      <c r="M799" s="4"/>
      <c r="N799" s="4"/>
      <c r="O799" s="4"/>
      <c r="P799" s="4"/>
      <c r="Q799" s="4"/>
    </row>
    <row r="800" spans="3:17">
      <c r="C800" s="4"/>
      <c r="D800" s="4"/>
      <c r="E800" s="4"/>
      <c r="F800" s="4"/>
      <c r="G800" s="4"/>
      <c r="H800" s="4"/>
      <c r="I800" s="4"/>
      <c r="J800" s="4"/>
      <c r="K800" s="4"/>
      <c r="L800" s="4"/>
      <c r="M800" s="4"/>
      <c r="N800" s="4"/>
      <c r="O800" s="4"/>
      <c r="P800" s="4"/>
      <c r="Q800" s="4"/>
    </row>
    <row r="801" spans="3:17">
      <c r="C801" s="4"/>
      <c r="D801" s="4"/>
      <c r="E801" s="4"/>
      <c r="F801" s="4"/>
      <c r="G801" s="4"/>
      <c r="H801" s="4"/>
      <c r="I801" s="4"/>
      <c r="J801" s="4"/>
      <c r="K801" s="4"/>
      <c r="L801" s="4"/>
      <c r="M801" s="4"/>
      <c r="N801" s="4"/>
      <c r="O801" s="4"/>
      <c r="P801" s="4"/>
      <c r="Q801" s="4"/>
    </row>
    <row r="802" spans="3:17">
      <c r="C802" s="4"/>
      <c r="D802" s="4"/>
      <c r="E802" s="4"/>
      <c r="F802" s="4"/>
      <c r="G802" s="4"/>
      <c r="H802" s="4"/>
      <c r="I802" s="4"/>
      <c r="J802" s="4"/>
      <c r="K802" s="4"/>
      <c r="L802" s="4"/>
      <c r="M802" s="4"/>
      <c r="N802" s="4"/>
      <c r="O802" s="4"/>
      <c r="P802" s="4"/>
      <c r="Q802" s="4"/>
    </row>
    <row r="803" spans="3:17">
      <c r="C803" s="4"/>
      <c r="D803" s="4"/>
      <c r="E803" s="4"/>
      <c r="F803" s="4"/>
      <c r="G803" s="4"/>
      <c r="H803" s="4"/>
      <c r="I803" s="4"/>
      <c r="J803" s="4"/>
      <c r="K803" s="4"/>
      <c r="L803" s="4"/>
      <c r="M803" s="4"/>
      <c r="N803" s="4"/>
      <c r="O803" s="4"/>
      <c r="P803" s="4"/>
      <c r="Q803" s="4"/>
    </row>
    <row r="804" spans="3:17">
      <c r="C804" s="4"/>
      <c r="D804" s="4"/>
      <c r="E804" s="4"/>
      <c r="F804" s="4"/>
      <c r="G804" s="4"/>
      <c r="H804" s="4"/>
      <c r="I804" s="4"/>
      <c r="J804" s="4"/>
      <c r="K804" s="4"/>
      <c r="L804" s="4"/>
      <c r="M804" s="4"/>
      <c r="N804" s="4"/>
      <c r="O804" s="4"/>
      <c r="P804" s="4"/>
      <c r="Q804" s="4"/>
    </row>
    <row r="805" spans="3:17">
      <c r="C805" s="4"/>
      <c r="D805" s="4"/>
      <c r="E805" s="4"/>
      <c r="F805" s="4"/>
      <c r="G805" s="4"/>
      <c r="H805" s="4"/>
      <c r="I805" s="4"/>
      <c r="J805" s="4"/>
      <c r="K805" s="4"/>
      <c r="L805" s="4"/>
      <c r="M805" s="4"/>
      <c r="N805" s="4"/>
      <c r="O805" s="4"/>
      <c r="P805" s="4"/>
      <c r="Q805" s="4"/>
    </row>
    <row r="806" spans="3:17">
      <c r="C806" s="4"/>
      <c r="D806" s="4"/>
      <c r="E806" s="4"/>
      <c r="F806" s="4"/>
      <c r="G806" s="4"/>
      <c r="H806" s="4"/>
      <c r="I806" s="4"/>
      <c r="J806" s="4"/>
      <c r="K806" s="4"/>
      <c r="L806" s="4"/>
      <c r="M806" s="4"/>
      <c r="N806" s="4"/>
      <c r="O806" s="4"/>
      <c r="P806" s="4"/>
      <c r="Q806" s="4"/>
    </row>
    <row r="807" spans="3:17">
      <c r="C807" s="4"/>
      <c r="D807" s="4"/>
      <c r="E807" s="4"/>
      <c r="F807" s="4"/>
      <c r="G807" s="4"/>
      <c r="H807" s="4"/>
      <c r="I807" s="4"/>
      <c r="J807" s="4"/>
      <c r="K807" s="4"/>
      <c r="L807" s="4"/>
      <c r="M807" s="4"/>
      <c r="N807" s="4"/>
      <c r="O807" s="4"/>
      <c r="P807" s="4"/>
      <c r="Q807" s="4"/>
    </row>
    <row r="808" spans="3:17">
      <c r="C808" s="4"/>
      <c r="D808" s="4"/>
      <c r="E808" s="4"/>
      <c r="F808" s="4"/>
      <c r="G808" s="4"/>
      <c r="H808" s="4"/>
      <c r="I808" s="4"/>
      <c r="J808" s="4"/>
      <c r="K808" s="4"/>
      <c r="L808" s="4"/>
      <c r="M808" s="4"/>
      <c r="N808" s="4"/>
      <c r="O808" s="4"/>
      <c r="P808" s="4"/>
      <c r="Q808" s="4"/>
    </row>
    <row r="809" spans="3:17">
      <c r="C809" s="4"/>
      <c r="D809" s="4"/>
      <c r="E809" s="4"/>
      <c r="F809" s="4"/>
      <c r="G809" s="4"/>
      <c r="H809" s="4"/>
      <c r="I809" s="4"/>
      <c r="J809" s="4"/>
      <c r="K809" s="4"/>
      <c r="L809" s="4"/>
      <c r="M809" s="4"/>
      <c r="N809" s="4"/>
      <c r="O809" s="4"/>
      <c r="P809" s="4"/>
      <c r="Q809" s="4"/>
    </row>
    <row r="810" spans="3:17">
      <c r="C810" s="4"/>
      <c r="D810" s="4"/>
      <c r="E810" s="4"/>
      <c r="F810" s="4"/>
      <c r="G810" s="4"/>
      <c r="H810" s="4"/>
      <c r="I810" s="4"/>
      <c r="J810" s="4"/>
      <c r="K810" s="4"/>
      <c r="L810" s="4"/>
      <c r="M810" s="4"/>
      <c r="N810" s="4"/>
      <c r="O810" s="4"/>
      <c r="P810" s="4"/>
      <c r="Q810" s="4"/>
    </row>
    <row r="811" spans="3:17">
      <c r="C811" s="4"/>
      <c r="D811" s="4"/>
      <c r="E811" s="4"/>
      <c r="F811" s="4"/>
      <c r="G811" s="4"/>
      <c r="H811" s="4"/>
      <c r="I811" s="4"/>
      <c r="J811" s="4"/>
      <c r="K811" s="4"/>
      <c r="L811" s="4"/>
      <c r="M811" s="4"/>
      <c r="N811" s="4"/>
      <c r="O811" s="4"/>
      <c r="P811" s="4"/>
      <c r="Q811" s="4"/>
    </row>
    <row r="812" spans="3:17">
      <c r="C812" s="4"/>
      <c r="D812" s="4"/>
      <c r="E812" s="4"/>
      <c r="F812" s="4"/>
      <c r="G812" s="4"/>
      <c r="H812" s="4"/>
      <c r="I812" s="4"/>
      <c r="J812" s="4"/>
      <c r="K812" s="4"/>
      <c r="L812" s="4"/>
      <c r="M812" s="4"/>
      <c r="N812" s="4"/>
      <c r="O812" s="4"/>
      <c r="P812" s="4"/>
      <c r="Q812" s="4"/>
    </row>
    <row r="813" spans="3:17">
      <c r="C813" s="4"/>
      <c r="D813" s="4"/>
      <c r="E813" s="4"/>
      <c r="F813" s="4"/>
      <c r="G813" s="4"/>
      <c r="H813" s="4"/>
      <c r="I813" s="4"/>
      <c r="J813" s="4"/>
      <c r="K813" s="4"/>
      <c r="L813" s="4"/>
      <c r="M813" s="4"/>
      <c r="N813" s="4"/>
      <c r="O813" s="4"/>
      <c r="P813" s="4"/>
      <c r="Q813" s="4"/>
    </row>
    <row r="814" spans="3:17">
      <c r="C814" s="4"/>
      <c r="D814" s="4"/>
      <c r="E814" s="4"/>
      <c r="F814" s="4"/>
      <c r="G814" s="4"/>
      <c r="H814" s="4"/>
      <c r="I814" s="4"/>
      <c r="J814" s="4"/>
      <c r="K814" s="4"/>
      <c r="L814" s="4"/>
      <c r="M814" s="4"/>
      <c r="N814" s="4"/>
      <c r="O814" s="4"/>
      <c r="P814" s="4"/>
      <c r="Q814" s="4"/>
    </row>
    <row r="815" spans="3:17">
      <c r="C815" s="4"/>
      <c r="D815" s="4"/>
      <c r="E815" s="4"/>
      <c r="F815" s="4"/>
      <c r="G815" s="4"/>
      <c r="H815" s="4"/>
      <c r="I815" s="4"/>
      <c r="J815" s="4"/>
      <c r="K815" s="4"/>
      <c r="L815" s="4"/>
      <c r="M815" s="4"/>
      <c r="N815" s="4"/>
      <c r="O815" s="4"/>
      <c r="P815" s="4"/>
      <c r="Q815" s="4"/>
    </row>
    <row r="816" spans="3:17">
      <c r="C816" s="4"/>
      <c r="D816" s="4"/>
      <c r="E816" s="4"/>
      <c r="F816" s="4"/>
      <c r="G816" s="4"/>
      <c r="H816" s="4"/>
      <c r="I816" s="4"/>
      <c r="J816" s="4"/>
      <c r="K816" s="4"/>
      <c r="L816" s="4"/>
      <c r="M816" s="4"/>
      <c r="N816" s="4"/>
      <c r="O816" s="4"/>
      <c r="P816" s="4"/>
      <c r="Q816" s="4"/>
    </row>
    <row r="817" spans="3:17">
      <c r="C817" s="4"/>
      <c r="D817" s="4"/>
      <c r="E817" s="4"/>
      <c r="F817" s="4"/>
      <c r="G817" s="4"/>
      <c r="H817" s="4"/>
      <c r="I817" s="4"/>
      <c r="J817" s="4"/>
      <c r="K817" s="4"/>
      <c r="L817" s="4"/>
      <c r="M817" s="4"/>
      <c r="N817" s="4"/>
      <c r="O817" s="4"/>
      <c r="P817" s="4"/>
      <c r="Q817" s="4"/>
    </row>
    <row r="818" spans="3:17">
      <c r="C818" s="4"/>
      <c r="D818" s="4"/>
      <c r="E818" s="4"/>
      <c r="F818" s="4"/>
      <c r="G818" s="4"/>
      <c r="H818" s="4"/>
      <c r="I818" s="4"/>
      <c r="J818" s="4"/>
      <c r="K818" s="4"/>
      <c r="L818" s="4"/>
      <c r="M818" s="4"/>
      <c r="N818" s="4"/>
      <c r="O818" s="4"/>
      <c r="P818" s="4"/>
      <c r="Q818" s="4"/>
    </row>
    <row r="819" spans="3:17">
      <c r="C819" s="4"/>
      <c r="D819" s="4"/>
      <c r="E819" s="4"/>
      <c r="F819" s="4"/>
      <c r="G819" s="4"/>
      <c r="H819" s="4"/>
      <c r="I819" s="4"/>
      <c r="J819" s="4"/>
      <c r="K819" s="4"/>
      <c r="L819" s="4"/>
      <c r="M819" s="4"/>
      <c r="N819" s="4"/>
      <c r="O819" s="4"/>
      <c r="P819" s="4"/>
      <c r="Q819" s="4"/>
    </row>
    <row r="820" spans="3:17">
      <c r="C820" s="4"/>
      <c r="D820" s="4"/>
      <c r="E820" s="4"/>
      <c r="F820" s="4"/>
      <c r="G820" s="4"/>
      <c r="H820" s="4"/>
      <c r="I820" s="4"/>
      <c r="J820" s="4"/>
      <c r="K820" s="4"/>
      <c r="L820" s="4"/>
      <c r="M820" s="4"/>
      <c r="N820" s="4"/>
      <c r="O820" s="4"/>
      <c r="P820" s="4"/>
      <c r="Q820" s="4"/>
    </row>
    <row r="821" spans="3:17">
      <c r="C821" s="4"/>
      <c r="D821" s="4"/>
      <c r="E821" s="4"/>
      <c r="F821" s="4"/>
      <c r="G821" s="4"/>
      <c r="H821" s="4"/>
      <c r="I821" s="4"/>
      <c r="J821" s="4"/>
      <c r="K821" s="4"/>
      <c r="L821" s="4"/>
      <c r="M821" s="4"/>
      <c r="N821" s="4"/>
      <c r="O821" s="4"/>
      <c r="P821" s="4"/>
      <c r="Q821" s="4"/>
    </row>
    <row r="822" spans="3:17">
      <c r="C822" s="4"/>
      <c r="D822" s="4"/>
      <c r="E822" s="4"/>
      <c r="F822" s="4"/>
      <c r="G822" s="4"/>
      <c r="H822" s="4"/>
      <c r="I822" s="4"/>
      <c r="J822" s="4"/>
      <c r="K822" s="4"/>
      <c r="L822" s="4"/>
      <c r="M822" s="4"/>
      <c r="N822" s="4"/>
      <c r="O822" s="4"/>
      <c r="P822" s="4"/>
      <c r="Q822" s="4"/>
    </row>
    <row r="823" spans="3:17">
      <c r="C823" s="4"/>
      <c r="D823" s="4"/>
      <c r="E823" s="4"/>
      <c r="F823" s="4"/>
      <c r="G823" s="4"/>
      <c r="H823" s="4"/>
      <c r="I823" s="4"/>
      <c r="J823" s="4"/>
      <c r="K823" s="4"/>
      <c r="L823" s="4"/>
      <c r="M823" s="4"/>
      <c r="N823" s="4"/>
      <c r="O823" s="4"/>
      <c r="P823" s="4"/>
      <c r="Q823" s="4"/>
    </row>
    <row r="824" spans="3:17">
      <c r="C824" s="4"/>
      <c r="D824" s="4"/>
      <c r="E824" s="4"/>
      <c r="F824" s="4"/>
      <c r="G824" s="4"/>
      <c r="H824" s="4"/>
      <c r="I824" s="4"/>
      <c r="J824" s="4"/>
      <c r="K824" s="4"/>
      <c r="L824" s="4"/>
      <c r="M824" s="4"/>
      <c r="N824" s="4"/>
      <c r="O824" s="4"/>
      <c r="P824" s="4"/>
      <c r="Q824" s="4"/>
    </row>
    <row r="825" spans="3:17">
      <c r="C825" s="4"/>
      <c r="D825" s="4"/>
      <c r="E825" s="4"/>
      <c r="F825" s="4"/>
      <c r="G825" s="4"/>
      <c r="H825" s="4"/>
      <c r="I825" s="4"/>
      <c r="J825" s="4"/>
      <c r="K825" s="4"/>
      <c r="L825" s="4"/>
      <c r="M825" s="4"/>
      <c r="N825" s="4"/>
      <c r="O825" s="4"/>
      <c r="P825" s="4"/>
      <c r="Q825" s="4"/>
    </row>
    <row r="826" spans="3:17">
      <c r="C826" s="4"/>
      <c r="D826" s="4"/>
      <c r="E826" s="4"/>
      <c r="F826" s="4"/>
      <c r="G826" s="4"/>
      <c r="H826" s="4"/>
      <c r="I826" s="4"/>
      <c r="J826" s="4"/>
      <c r="K826" s="4"/>
      <c r="L826" s="4"/>
      <c r="M826" s="4"/>
      <c r="N826" s="4"/>
      <c r="O826" s="4"/>
      <c r="P826" s="4"/>
      <c r="Q826" s="4"/>
    </row>
    <row r="827" spans="3:17">
      <c r="C827" s="4"/>
      <c r="D827" s="4"/>
      <c r="E827" s="4"/>
      <c r="F827" s="4"/>
      <c r="G827" s="4"/>
      <c r="H827" s="4"/>
      <c r="I827" s="4"/>
      <c r="J827" s="4"/>
      <c r="K827" s="4"/>
      <c r="L827" s="4"/>
      <c r="M827" s="4"/>
      <c r="N827" s="4"/>
      <c r="O827" s="4"/>
      <c r="P827" s="4"/>
      <c r="Q827" s="4"/>
    </row>
    <row r="828" spans="3:17">
      <c r="C828" s="4"/>
      <c r="D828" s="4"/>
      <c r="E828" s="4"/>
      <c r="F828" s="4"/>
      <c r="G828" s="4"/>
      <c r="H828" s="4"/>
      <c r="I828" s="4"/>
      <c r="J828" s="4"/>
      <c r="K828" s="4"/>
      <c r="L828" s="4"/>
      <c r="M828" s="4"/>
      <c r="N828" s="4"/>
      <c r="O828" s="4"/>
      <c r="P828" s="4"/>
      <c r="Q828" s="4"/>
    </row>
    <row r="829" spans="3:17">
      <c r="C829" s="4"/>
      <c r="D829" s="4"/>
      <c r="E829" s="4"/>
      <c r="F829" s="4"/>
      <c r="G829" s="4"/>
      <c r="H829" s="4"/>
      <c r="I829" s="4"/>
      <c r="J829" s="4"/>
      <c r="K829" s="4"/>
      <c r="L829" s="4"/>
      <c r="M829" s="4"/>
      <c r="N829" s="4"/>
      <c r="O829" s="4"/>
      <c r="P829" s="4"/>
      <c r="Q829" s="4"/>
    </row>
    <row r="830" spans="3:17">
      <c r="C830" s="4"/>
      <c r="D830" s="4"/>
      <c r="E830" s="4"/>
      <c r="F830" s="4"/>
      <c r="G830" s="4"/>
      <c r="H830" s="4"/>
      <c r="I830" s="4"/>
      <c r="J830" s="4"/>
      <c r="K830" s="4"/>
      <c r="L830" s="4"/>
      <c r="M830" s="4"/>
      <c r="N830" s="4"/>
      <c r="O830" s="4"/>
      <c r="P830" s="4"/>
      <c r="Q830" s="4"/>
    </row>
    <row r="831" spans="3:17">
      <c r="C831" s="4"/>
      <c r="D831" s="4"/>
      <c r="E831" s="4"/>
      <c r="F831" s="4"/>
      <c r="G831" s="4"/>
      <c r="H831" s="4"/>
      <c r="I831" s="4"/>
      <c r="J831" s="4"/>
      <c r="K831" s="4"/>
      <c r="L831" s="4"/>
      <c r="M831" s="4"/>
      <c r="N831" s="4"/>
      <c r="O831" s="4"/>
      <c r="P831" s="4"/>
      <c r="Q831" s="4"/>
    </row>
    <row r="832" spans="3:17">
      <c r="C832" s="4"/>
      <c r="D832" s="4"/>
      <c r="E832" s="4"/>
      <c r="F832" s="4"/>
      <c r="G832" s="4"/>
      <c r="H832" s="4"/>
      <c r="I832" s="4"/>
      <c r="J832" s="4"/>
      <c r="K832" s="4"/>
      <c r="L832" s="4"/>
      <c r="M832" s="4"/>
      <c r="N832" s="4"/>
      <c r="O832" s="4"/>
      <c r="P832" s="4"/>
      <c r="Q832" s="4"/>
    </row>
    <row r="833" spans="3:17">
      <c r="C833" s="4"/>
      <c r="D833" s="4"/>
      <c r="E833" s="4"/>
      <c r="F833" s="4"/>
      <c r="G833" s="4"/>
      <c r="H833" s="4"/>
      <c r="I833" s="4"/>
      <c r="J833" s="4"/>
      <c r="K833" s="4"/>
      <c r="L833" s="4"/>
      <c r="M833" s="4"/>
      <c r="N833" s="4"/>
      <c r="O833" s="4"/>
      <c r="P833" s="4"/>
      <c r="Q833" s="4"/>
    </row>
    <row r="834" spans="3:17">
      <c r="C834" s="4"/>
      <c r="D834" s="4"/>
      <c r="E834" s="4"/>
      <c r="F834" s="4"/>
      <c r="G834" s="4"/>
      <c r="H834" s="4"/>
      <c r="I834" s="4"/>
      <c r="J834" s="4"/>
      <c r="K834" s="4"/>
      <c r="L834" s="4"/>
      <c r="M834" s="4"/>
      <c r="N834" s="4"/>
      <c r="O834" s="4"/>
      <c r="P834" s="4"/>
      <c r="Q834" s="4"/>
    </row>
    <row r="835" spans="3:17">
      <c r="C835" s="4"/>
      <c r="D835" s="4"/>
      <c r="E835" s="4"/>
      <c r="F835" s="4"/>
      <c r="G835" s="4"/>
      <c r="H835" s="4"/>
      <c r="I835" s="4"/>
      <c r="J835" s="4"/>
      <c r="K835" s="4"/>
      <c r="L835" s="4"/>
      <c r="M835" s="4"/>
      <c r="N835" s="4"/>
      <c r="O835" s="4"/>
      <c r="P835" s="4"/>
      <c r="Q835" s="4"/>
    </row>
    <row r="836" spans="3:17">
      <c r="C836" s="4"/>
      <c r="D836" s="4"/>
      <c r="E836" s="4"/>
      <c r="F836" s="4"/>
      <c r="G836" s="4"/>
      <c r="H836" s="4"/>
      <c r="I836" s="4"/>
      <c r="J836" s="4"/>
      <c r="K836" s="4"/>
      <c r="L836" s="4"/>
      <c r="M836" s="4"/>
      <c r="N836" s="4"/>
      <c r="O836" s="4"/>
      <c r="P836" s="4"/>
      <c r="Q836" s="4"/>
    </row>
    <row r="837" spans="3:17">
      <c r="C837" s="4"/>
      <c r="D837" s="4"/>
      <c r="E837" s="4"/>
      <c r="F837" s="4"/>
      <c r="G837" s="4"/>
      <c r="H837" s="4"/>
      <c r="I837" s="4"/>
      <c r="J837" s="4"/>
      <c r="K837" s="4"/>
      <c r="L837" s="4"/>
      <c r="M837" s="4"/>
      <c r="N837" s="4"/>
      <c r="O837" s="4"/>
      <c r="P837" s="4"/>
      <c r="Q837" s="4"/>
    </row>
    <row r="838" spans="3:17">
      <c r="C838" s="4"/>
      <c r="D838" s="4"/>
      <c r="E838" s="4"/>
      <c r="F838" s="4"/>
      <c r="G838" s="4"/>
      <c r="H838" s="4"/>
      <c r="I838" s="4"/>
      <c r="J838" s="4"/>
      <c r="K838" s="4"/>
      <c r="L838" s="4"/>
      <c r="M838" s="4"/>
      <c r="N838" s="4"/>
      <c r="O838" s="4"/>
      <c r="P838" s="4"/>
      <c r="Q838" s="4"/>
    </row>
    <row r="839" spans="3:17">
      <c r="C839" s="4"/>
      <c r="D839" s="4"/>
      <c r="E839" s="4"/>
      <c r="F839" s="4"/>
      <c r="G839" s="4"/>
      <c r="H839" s="4"/>
      <c r="I839" s="4"/>
      <c r="J839" s="4"/>
      <c r="K839" s="4"/>
      <c r="L839" s="4"/>
      <c r="M839" s="4"/>
      <c r="N839" s="4"/>
      <c r="O839" s="4"/>
      <c r="P839" s="4"/>
      <c r="Q839" s="4"/>
    </row>
    <row r="840" spans="3:17">
      <c r="C840" s="4"/>
      <c r="D840" s="4"/>
      <c r="E840" s="4"/>
      <c r="F840" s="4"/>
      <c r="G840" s="4"/>
      <c r="H840" s="4"/>
      <c r="I840" s="4"/>
      <c r="J840" s="4"/>
      <c r="K840" s="4"/>
      <c r="L840" s="4"/>
      <c r="M840" s="4"/>
      <c r="N840" s="4"/>
      <c r="O840" s="4"/>
      <c r="P840" s="4"/>
      <c r="Q840" s="4"/>
    </row>
    <row r="841" spans="3:17">
      <c r="C841" s="4"/>
      <c r="D841" s="4"/>
      <c r="E841" s="4"/>
      <c r="F841" s="4"/>
      <c r="G841" s="4"/>
      <c r="H841" s="4"/>
      <c r="I841" s="4"/>
      <c r="J841" s="4"/>
      <c r="K841" s="4"/>
      <c r="L841" s="4"/>
      <c r="M841" s="4"/>
      <c r="N841" s="4"/>
      <c r="O841" s="4"/>
      <c r="P841" s="4"/>
      <c r="Q841" s="4"/>
    </row>
    <row r="842" spans="3:17">
      <c r="C842" s="4"/>
      <c r="D842" s="4"/>
      <c r="E842" s="4"/>
      <c r="F842" s="4"/>
      <c r="G842" s="4"/>
      <c r="H842" s="4"/>
      <c r="I842" s="4"/>
      <c r="J842" s="4"/>
      <c r="K842" s="4"/>
      <c r="L842" s="4"/>
      <c r="M842" s="4"/>
      <c r="N842" s="4"/>
      <c r="O842" s="4"/>
      <c r="P842" s="4"/>
      <c r="Q842" s="4"/>
    </row>
    <row r="843" spans="3:17">
      <c r="C843" s="4"/>
      <c r="D843" s="4"/>
      <c r="E843" s="4"/>
      <c r="F843" s="4"/>
      <c r="G843" s="4"/>
      <c r="H843" s="4"/>
      <c r="I843" s="4"/>
      <c r="J843" s="4"/>
      <c r="K843" s="4"/>
      <c r="L843" s="4"/>
      <c r="M843" s="4"/>
      <c r="N843" s="4"/>
      <c r="O843" s="4"/>
      <c r="P843" s="4"/>
      <c r="Q843" s="4"/>
    </row>
    <row r="844" spans="3:17">
      <c r="C844" s="4"/>
      <c r="D844" s="4"/>
      <c r="E844" s="4"/>
      <c r="F844" s="4"/>
      <c r="G844" s="4"/>
      <c r="H844" s="4"/>
      <c r="I844" s="4"/>
      <c r="J844" s="4"/>
      <c r="K844" s="4"/>
      <c r="L844" s="4"/>
      <c r="M844" s="4"/>
      <c r="N844" s="4"/>
      <c r="O844" s="4"/>
      <c r="P844" s="4"/>
      <c r="Q844" s="4"/>
    </row>
    <row r="845" spans="3:17">
      <c r="C845" s="4"/>
      <c r="D845" s="4"/>
      <c r="E845" s="4"/>
      <c r="F845" s="4"/>
      <c r="G845" s="4"/>
      <c r="H845" s="4"/>
      <c r="I845" s="4"/>
      <c r="J845" s="4"/>
      <c r="K845" s="4"/>
      <c r="L845" s="4"/>
      <c r="M845" s="4"/>
      <c r="N845" s="4"/>
      <c r="O845" s="4"/>
      <c r="P845" s="4"/>
      <c r="Q845" s="4"/>
    </row>
    <row r="846" spans="3:17">
      <c r="C846" s="4"/>
      <c r="D846" s="4"/>
      <c r="E846" s="4"/>
      <c r="F846" s="4"/>
      <c r="G846" s="4"/>
      <c r="H846" s="4"/>
      <c r="I846" s="4"/>
      <c r="J846" s="4"/>
      <c r="K846" s="4"/>
      <c r="L846" s="4"/>
      <c r="M846" s="4"/>
      <c r="N846" s="4"/>
      <c r="O846" s="4"/>
      <c r="P846" s="4"/>
      <c r="Q846" s="4"/>
    </row>
    <row r="847" spans="3:17">
      <c r="C847" s="4"/>
      <c r="D847" s="4"/>
      <c r="E847" s="4"/>
      <c r="F847" s="4"/>
      <c r="G847" s="4"/>
      <c r="H847" s="4"/>
      <c r="I847" s="4"/>
      <c r="J847" s="4"/>
      <c r="K847" s="4"/>
      <c r="L847" s="4"/>
      <c r="M847" s="4"/>
      <c r="N847" s="4"/>
      <c r="O847" s="4"/>
      <c r="P847" s="4"/>
      <c r="Q847" s="4"/>
    </row>
    <row r="848" spans="3:17">
      <c r="C848" s="4"/>
      <c r="D848" s="4"/>
      <c r="E848" s="4"/>
      <c r="F848" s="4"/>
      <c r="G848" s="4"/>
      <c r="H848" s="4"/>
      <c r="I848" s="4"/>
      <c r="J848" s="4"/>
      <c r="K848" s="4"/>
      <c r="L848" s="4"/>
      <c r="M848" s="4"/>
      <c r="N848" s="4"/>
      <c r="O848" s="4"/>
      <c r="P848" s="4"/>
      <c r="Q848" s="4"/>
    </row>
    <row r="849" spans="3:17">
      <c r="C849" s="4"/>
      <c r="D849" s="4"/>
      <c r="E849" s="4"/>
      <c r="F849" s="4"/>
      <c r="G849" s="4"/>
      <c r="H849" s="4"/>
      <c r="I849" s="4"/>
      <c r="J849" s="4"/>
      <c r="K849" s="4"/>
      <c r="L849" s="4"/>
      <c r="M849" s="4"/>
      <c r="N849" s="4"/>
      <c r="O849" s="4"/>
      <c r="P849" s="4"/>
      <c r="Q849" s="4"/>
    </row>
    <row r="850" spans="3:17">
      <c r="C850" s="4"/>
      <c r="D850" s="4"/>
      <c r="E850" s="4"/>
      <c r="F850" s="4"/>
      <c r="G850" s="4"/>
      <c r="H850" s="4"/>
      <c r="I850" s="4"/>
      <c r="J850" s="4"/>
      <c r="K850" s="4"/>
      <c r="L850" s="4"/>
      <c r="M850" s="4"/>
      <c r="N850" s="4"/>
      <c r="O850" s="4"/>
      <c r="P850" s="4"/>
      <c r="Q850" s="4"/>
    </row>
    <row r="851" spans="3:17">
      <c r="C851" s="4"/>
      <c r="D851" s="4"/>
      <c r="E851" s="4"/>
      <c r="F851" s="4"/>
      <c r="G851" s="4"/>
      <c r="H851" s="4"/>
      <c r="I851" s="4"/>
      <c r="J851" s="4"/>
      <c r="K851" s="4"/>
      <c r="L851" s="4"/>
      <c r="M851" s="4"/>
      <c r="N851" s="4"/>
      <c r="O851" s="4"/>
      <c r="P851" s="4"/>
      <c r="Q851" s="4"/>
    </row>
    <row r="852" spans="3:17">
      <c r="C852" s="4"/>
      <c r="D852" s="4"/>
      <c r="E852" s="4"/>
      <c r="F852" s="4"/>
      <c r="G852" s="4"/>
      <c r="H852" s="4"/>
      <c r="I852" s="4"/>
      <c r="J852" s="4"/>
      <c r="K852" s="4"/>
      <c r="L852" s="4"/>
      <c r="M852" s="4"/>
      <c r="N852" s="4"/>
      <c r="O852" s="4"/>
      <c r="P852" s="4"/>
      <c r="Q852" s="4"/>
    </row>
    <row r="853" spans="3:17">
      <c r="C853" s="4"/>
      <c r="D853" s="4"/>
      <c r="E853" s="4"/>
      <c r="F853" s="4"/>
      <c r="G853" s="4"/>
      <c r="H853" s="4"/>
      <c r="I853" s="4"/>
      <c r="J853" s="4"/>
      <c r="K853" s="4"/>
      <c r="L853" s="4"/>
      <c r="M853" s="4"/>
      <c r="N853" s="4"/>
      <c r="O853" s="4"/>
      <c r="P853" s="4"/>
      <c r="Q853" s="4"/>
    </row>
    <row r="854" spans="3:17">
      <c r="C854" s="4"/>
      <c r="D854" s="4"/>
      <c r="E854" s="4"/>
      <c r="F854" s="4"/>
      <c r="G854" s="4"/>
      <c r="H854" s="4"/>
      <c r="I854" s="4"/>
      <c r="J854" s="4"/>
      <c r="K854" s="4"/>
      <c r="L854" s="4"/>
      <c r="M854" s="4"/>
      <c r="N854" s="4"/>
      <c r="O854" s="4"/>
      <c r="P854" s="4"/>
      <c r="Q854" s="4"/>
    </row>
    <row r="855" spans="3:17">
      <c r="C855" s="4"/>
      <c r="D855" s="4"/>
      <c r="E855" s="4"/>
      <c r="F855" s="4"/>
      <c r="G855" s="4"/>
      <c r="H855" s="4"/>
      <c r="I855" s="4"/>
      <c r="J855" s="4"/>
      <c r="K855" s="4"/>
      <c r="L855" s="4"/>
      <c r="M855" s="4"/>
      <c r="N855" s="4"/>
      <c r="O855" s="4"/>
      <c r="P855" s="4"/>
      <c r="Q855" s="4"/>
    </row>
    <row r="856" spans="3:17">
      <c r="C856" s="4"/>
      <c r="D856" s="4"/>
      <c r="E856" s="4"/>
      <c r="F856" s="4"/>
      <c r="G856" s="4"/>
      <c r="H856" s="4"/>
      <c r="I856" s="4"/>
      <c r="J856" s="4"/>
      <c r="K856" s="4"/>
      <c r="L856" s="4"/>
      <c r="M856" s="4"/>
      <c r="N856" s="4"/>
      <c r="O856" s="4"/>
      <c r="P856" s="4"/>
      <c r="Q856" s="4"/>
    </row>
    <row r="857" spans="3:17">
      <c r="C857" s="4"/>
      <c r="D857" s="4"/>
      <c r="E857" s="4"/>
      <c r="F857" s="4"/>
      <c r="G857" s="4"/>
      <c r="H857" s="4"/>
      <c r="I857" s="4"/>
      <c r="J857" s="4"/>
      <c r="K857" s="4"/>
      <c r="L857" s="4"/>
      <c r="M857" s="4"/>
      <c r="N857" s="4"/>
      <c r="O857" s="4"/>
      <c r="P857" s="4"/>
      <c r="Q857" s="4"/>
    </row>
    <row r="858" spans="3:17">
      <c r="C858" s="4"/>
      <c r="D858" s="4"/>
      <c r="E858" s="4"/>
      <c r="F858" s="4"/>
      <c r="G858" s="4"/>
      <c r="H858" s="4"/>
      <c r="I858" s="4"/>
      <c r="J858" s="4"/>
      <c r="K858" s="4"/>
      <c r="L858" s="4"/>
      <c r="M858" s="4"/>
      <c r="N858" s="4"/>
      <c r="O858" s="4"/>
      <c r="P858" s="4"/>
      <c r="Q858" s="4"/>
    </row>
    <row r="859" spans="3:17">
      <c r="C859" s="4"/>
      <c r="D859" s="4"/>
      <c r="E859" s="4"/>
      <c r="F859" s="4"/>
      <c r="G859" s="4"/>
      <c r="H859" s="4"/>
      <c r="I859" s="4"/>
      <c r="J859" s="4"/>
      <c r="K859" s="4"/>
      <c r="L859" s="4"/>
      <c r="M859" s="4"/>
      <c r="N859" s="4"/>
      <c r="O859" s="4"/>
      <c r="P859" s="4"/>
      <c r="Q859" s="4"/>
    </row>
    <row r="860" spans="3:17">
      <c r="C860" s="4"/>
      <c r="D860" s="4"/>
      <c r="E860" s="4"/>
      <c r="F860" s="4"/>
      <c r="G860" s="4"/>
      <c r="H860" s="4"/>
      <c r="I860" s="4"/>
      <c r="J860" s="4"/>
      <c r="K860" s="4"/>
      <c r="L860" s="4"/>
      <c r="M860" s="4"/>
      <c r="N860" s="4"/>
      <c r="O860" s="4"/>
      <c r="P860" s="4"/>
      <c r="Q860" s="4"/>
    </row>
    <row r="861" spans="3:17">
      <c r="C861" s="4"/>
      <c r="D861" s="4"/>
      <c r="E861" s="4"/>
      <c r="F861" s="4"/>
      <c r="G861" s="4"/>
      <c r="H861" s="4"/>
      <c r="I861" s="4"/>
      <c r="J861" s="4"/>
      <c r="K861" s="4"/>
      <c r="L861" s="4"/>
      <c r="M861" s="4"/>
      <c r="N861" s="4"/>
      <c r="O861" s="4"/>
      <c r="P861" s="4"/>
      <c r="Q861" s="4"/>
    </row>
    <row r="862" spans="3:17">
      <c r="C862" s="4"/>
      <c r="D862" s="4"/>
      <c r="E862" s="4"/>
      <c r="F862" s="4"/>
      <c r="G862" s="4"/>
      <c r="H862" s="4"/>
      <c r="I862" s="4"/>
      <c r="J862" s="4"/>
      <c r="K862" s="4"/>
      <c r="L862" s="4"/>
      <c r="M862" s="4"/>
      <c r="N862" s="4"/>
      <c r="O862" s="4"/>
      <c r="P862" s="4"/>
      <c r="Q862" s="4"/>
    </row>
    <row r="863" spans="3:17">
      <c r="C863" s="4"/>
      <c r="D863" s="4"/>
      <c r="E863" s="4"/>
      <c r="F863" s="4"/>
      <c r="G863" s="4"/>
      <c r="H863" s="4"/>
      <c r="I863" s="4"/>
      <c r="J863" s="4"/>
      <c r="K863" s="4"/>
      <c r="L863" s="4"/>
      <c r="M863" s="4"/>
      <c r="N863" s="4"/>
      <c r="O863" s="4"/>
      <c r="P863" s="4"/>
      <c r="Q863" s="4"/>
    </row>
    <row r="864" spans="3:17">
      <c r="C864" s="4"/>
      <c r="D864" s="4"/>
      <c r="E864" s="4"/>
      <c r="F864" s="4"/>
      <c r="G864" s="4"/>
      <c r="H864" s="4"/>
      <c r="I864" s="4"/>
      <c r="J864" s="4"/>
      <c r="K864" s="4"/>
      <c r="L864" s="4"/>
      <c r="M864" s="4"/>
      <c r="N864" s="4"/>
      <c r="O864" s="4"/>
      <c r="P864" s="4"/>
      <c r="Q864" s="4"/>
    </row>
    <row r="865" spans="3:17">
      <c r="C865" s="4"/>
      <c r="D865" s="4"/>
      <c r="E865" s="4"/>
      <c r="F865" s="4"/>
      <c r="G865" s="4"/>
      <c r="H865" s="4"/>
      <c r="I865" s="4"/>
      <c r="J865" s="4"/>
      <c r="K865" s="4"/>
      <c r="L865" s="4"/>
      <c r="M865" s="4"/>
      <c r="N865" s="4"/>
      <c r="O865" s="4"/>
      <c r="P865" s="4"/>
      <c r="Q865" s="4"/>
    </row>
    <row r="866" spans="3:17">
      <c r="C866" s="4"/>
      <c r="D866" s="4"/>
      <c r="E866" s="4"/>
      <c r="F866" s="4"/>
      <c r="G866" s="4"/>
      <c r="H866" s="4"/>
      <c r="I866" s="4"/>
      <c r="J866" s="4"/>
      <c r="K866" s="4"/>
      <c r="L866" s="4"/>
      <c r="M866" s="4"/>
      <c r="N866" s="4"/>
      <c r="O866" s="4"/>
      <c r="P866" s="4"/>
      <c r="Q866" s="4"/>
    </row>
    <row r="867" spans="3:17">
      <c r="C867" s="4"/>
      <c r="D867" s="4"/>
      <c r="E867" s="4"/>
      <c r="F867" s="4"/>
      <c r="G867" s="4"/>
      <c r="H867" s="4"/>
      <c r="I867" s="4"/>
      <c r="J867" s="4"/>
      <c r="K867" s="4"/>
      <c r="L867" s="4"/>
      <c r="M867" s="4"/>
      <c r="N867" s="4"/>
      <c r="O867" s="4"/>
      <c r="P867" s="4"/>
      <c r="Q867" s="4"/>
    </row>
    <row r="868" spans="3:17">
      <c r="C868" s="4"/>
      <c r="D868" s="4"/>
      <c r="E868" s="4"/>
      <c r="F868" s="4"/>
      <c r="G868" s="4"/>
      <c r="H868" s="4"/>
      <c r="I868" s="4"/>
      <c r="J868" s="4"/>
      <c r="K868" s="4"/>
      <c r="L868" s="4"/>
      <c r="M868" s="4"/>
      <c r="N868" s="4"/>
      <c r="O868" s="4"/>
      <c r="P868" s="4"/>
      <c r="Q868" s="4"/>
    </row>
    <row r="869" spans="3:17">
      <c r="C869" s="4"/>
      <c r="D869" s="4"/>
      <c r="E869" s="4"/>
      <c r="F869" s="4"/>
      <c r="G869" s="4"/>
      <c r="H869" s="4"/>
      <c r="I869" s="4"/>
      <c r="J869" s="4"/>
      <c r="K869" s="4"/>
      <c r="L869" s="4"/>
      <c r="M869" s="4"/>
      <c r="N869" s="4"/>
      <c r="O869" s="4"/>
      <c r="P869" s="4"/>
      <c r="Q869" s="4"/>
    </row>
    <row r="870" spans="3:17">
      <c r="C870" s="4"/>
      <c r="D870" s="4"/>
      <c r="E870" s="4"/>
      <c r="F870" s="4"/>
      <c r="G870" s="4"/>
      <c r="H870" s="4"/>
      <c r="I870" s="4"/>
      <c r="J870" s="4"/>
      <c r="K870" s="4"/>
      <c r="L870" s="4"/>
      <c r="M870" s="4"/>
      <c r="N870" s="4"/>
      <c r="O870" s="4"/>
      <c r="P870" s="4"/>
      <c r="Q870" s="4"/>
    </row>
    <row r="871" spans="3:17">
      <c r="C871" s="4"/>
      <c r="D871" s="4"/>
      <c r="E871" s="4"/>
      <c r="F871" s="4"/>
      <c r="G871" s="4"/>
      <c r="H871" s="4"/>
      <c r="I871" s="4"/>
      <c r="J871" s="4"/>
      <c r="K871" s="4"/>
      <c r="L871" s="4"/>
      <c r="M871" s="4"/>
      <c r="N871" s="4"/>
      <c r="O871" s="4"/>
      <c r="P871" s="4"/>
      <c r="Q871" s="4"/>
    </row>
    <row r="872" spans="3:17">
      <c r="C872" s="4"/>
      <c r="D872" s="4"/>
      <c r="E872" s="4"/>
      <c r="F872" s="4"/>
      <c r="G872" s="4"/>
      <c r="H872" s="4"/>
      <c r="I872" s="4"/>
      <c r="J872" s="4"/>
      <c r="K872" s="4"/>
      <c r="L872" s="4"/>
      <c r="M872" s="4"/>
      <c r="N872" s="4"/>
      <c r="O872" s="4"/>
      <c r="P872" s="4"/>
      <c r="Q872" s="4"/>
    </row>
    <row r="873" spans="3:17">
      <c r="C873" s="4"/>
      <c r="D873" s="4"/>
      <c r="E873" s="4"/>
      <c r="F873" s="4"/>
      <c r="G873" s="4"/>
      <c r="H873" s="4"/>
      <c r="I873" s="4"/>
      <c r="J873" s="4"/>
      <c r="K873" s="4"/>
      <c r="L873" s="4"/>
      <c r="M873" s="4"/>
      <c r="N873" s="4"/>
      <c r="O873" s="4"/>
      <c r="P873" s="4"/>
      <c r="Q873" s="4"/>
    </row>
    <row r="874" spans="3:17">
      <c r="C874" s="4"/>
      <c r="D874" s="4"/>
      <c r="E874" s="4"/>
      <c r="F874" s="4"/>
      <c r="G874" s="4"/>
      <c r="H874" s="4"/>
      <c r="I874" s="4"/>
      <c r="J874" s="4"/>
      <c r="K874" s="4"/>
      <c r="L874" s="4"/>
      <c r="M874" s="4"/>
      <c r="N874" s="4"/>
      <c r="O874" s="4"/>
      <c r="P874" s="4"/>
      <c r="Q874" s="4"/>
    </row>
    <row r="875" spans="3:17">
      <c r="C875" s="4"/>
      <c r="D875" s="4"/>
      <c r="E875" s="4"/>
      <c r="F875" s="4"/>
      <c r="G875" s="4"/>
      <c r="H875" s="4"/>
      <c r="I875" s="4"/>
      <c r="J875" s="4"/>
      <c r="K875" s="4"/>
      <c r="L875" s="4"/>
      <c r="M875" s="4"/>
      <c r="N875" s="4"/>
      <c r="O875" s="4"/>
      <c r="P875" s="4"/>
      <c r="Q875" s="4"/>
    </row>
    <row r="876" spans="3:17">
      <c r="C876" s="4"/>
      <c r="D876" s="4"/>
      <c r="E876" s="4"/>
      <c r="F876" s="4"/>
      <c r="G876" s="4"/>
      <c r="H876" s="4"/>
      <c r="I876" s="4"/>
      <c r="J876" s="4"/>
      <c r="K876" s="4"/>
      <c r="L876" s="4"/>
      <c r="M876" s="4"/>
      <c r="N876" s="4"/>
      <c r="O876" s="4"/>
      <c r="P876" s="4"/>
      <c r="Q876" s="4"/>
    </row>
    <row r="877" spans="3:17">
      <c r="C877" s="4"/>
      <c r="D877" s="4"/>
      <c r="E877" s="4"/>
      <c r="F877" s="4"/>
      <c r="G877" s="4"/>
      <c r="H877" s="4"/>
      <c r="I877" s="4"/>
      <c r="J877" s="4"/>
      <c r="K877" s="4"/>
      <c r="L877" s="4"/>
      <c r="M877" s="4"/>
      <c r="N877" s="4"/>
      <c r="O877" s="4"/>
      <c r="P877" s="4"/>
      <c r="Q877" s="4"/>
    </row>
    <row r="878" spans="3:17">
      <c r="C878" s="4"/>
      <c r="D878" s="4"/>
      <c r="E878" s="4"/>
      <c r="F878" s="4"/>
      <c r="G878" s="4"/>
      <c r="H878" s="4"/>
      <c r="I878" s="4"/>
      <c r="J878" s="4"/>
      <c r="K878" s="4"/>
      <c r="L878" s="4"/>
      <c r="M878" s="4"/>
      <c r="N878" s="4"/>
      <c r="O878" s="4"/>
      <c r="P878" s="4"/>
      <c r="Q878" s="4"/>
    </row>
    <row r="879" spans="3:17">
      <c r="C879" s="4"/>
      <c r="D879" s="4"/>
      <c r="E879" s="4"/>
      <c r="F879" s="4"/>
      <c r="G879" s="4"/>
      <c r="H879" s="4"/>
      <c r="I879" s="4"/>
      <c r="J879" s="4"/>
      <c r="K879" s="4"/>
      <c r="L879" s="4"/>
      <c r="M879" s="4"/>
      <c r="N879" s="4"/>
      <c r="O879" s="4"/>
      <c r="P879" s="4"/>
      <c r="Q879" s="4"/>
    </row>
    <row r="880" spans="3:17">
      <c r="C880" s="4"/>
      <c r="D880" s="4"/>
      <c r="E880" s="4"/>
      <c r="F880" s="4"/>
      <c r="G880" s="4"/>
      <c r="H880" s="4"/>
      <c r="I880" s="4"/>
      <c r="J880" s="4"/>
      <c r="K880" s="4"/>
      <c r="L880" s="4"/>
      <c r="M880" s="4"/>
      <c r="N880" s="4"/>
      <c r="O880" s="4"/>
      <c r="P880" s="4"/>
      <c r="Q880" s="4"/>
    </row>
    <row r="881" spans="3:17">
      <c r="C881" s="4"/>
      <c r="D881" s="4"/>
      <c r="E881" s="4"/>
      <c r="F881" s="4"/>
      <c r="G881" s="4"/>
      <c r="H881" s="4"/>
      <c r="I881" s="4"/>
      <c r="J881" s="4"/>
      <c r="K881" s="4"/>
      <c r="L881" s="4"/>
      <c r="M881" s="4"/>
      <c r="N881" s="4"/>
      <c r="O881" s="4"/>
      <c r="P881" s="4"/>
      <c r="Q881" s="4"/>
    </row>
    <row r="882" spans="3:17">
      <c r="C882" s="4"/>
      <c r="D882" s="4"/>
      <c r="E882" s="4"/>
      <c r="F882" s="4"/>
      <c r="G882" s="4"/>
      <c r="H882" s="4"/>
      <c r="I882" s="4"/>
      <c r="J882" s="4"/>
      <c r="K882" s="4"/>
      <c r="L882" s="4"/>
      <c r="M882" s="4"/>
      <c r="N882" s="4"/>
      <c r="O882" s="4"/>
      <c r="P882" s="4"/>
      <c r="Q882" s="4"/>
    </row>
    <row r="883" spans="3:17">
      <c r="C883" s="4"/>
      <c r="D883" s="4"/>
      <c r="E883" s="4"/>
      <c r="F883" s="4"/>
      <c r="G883" s="4"/>
      <c r="H883" s="4"/>
      <c r="I883" s="4"/>
      <c r="J883" s="4"/>
      <c r="K883" s="4"/>
      <c r="L883" s="4"/>
      <c r="M883" s="4"/>
      <c r="N883" s="4"/>
      <c r="O883" s="4"/>
      <c r="P883" s="4"/>
      <c r="Q883" s="4"/>
    </row>
    <row r="884" spans="3:17">
      <c r="C884" s="4"/>
      <c r="D884" s="4"/>
      <c r="E884" s="4"/>
      <c r="F884" s="4"/>
      <c r="G884" s="4"/>
      <c r="H884" s="4"/>
      <c r="I884" s="4"/>
      <c r="J884" s="4"/>
      <c r="K884" s="4"/>
      <c r="L884" s="4"/>
      <c r="M884" s="4"/>
      <c r="N884" s="4"/>
      <c r="O884" s="4"/>
      <c r="P884" s="4"/>
      <c r="Q884" s="4"/>
    </row>
    <row r="885" spans="3:17">
      <c r="C885" s="4"/>
      <c r="D885" s="4"/>
      <c r="E885" s="4"/>
      <c r="F885" s="4"/>
      <c r="G885" s="4"/>
      <c r="H885" s="4"/>
      <c r="I885" s="4"/>
      <c r="J885" s="4"/>
      <c r="K885" s="4"/>
      <c r="L885" s="4"/>
      <c r="M885" s="4"/>
      <c r="N885" s="4"/>
      <c r="O885" s="4"/>
      <c r="P885" s="4"/>
      <c r="Q885" s="4"/>
    </row>
    <row r="886" spans="3:17">
      <c r="C886" s="4"/>
      <c r="D886" s="4"/>
      <c r="E886" s="4"/>
      <c r="F886" s="4"/>
      <c r="G886" s="4"/>
      <c r="H886" s="4"/>
      <c r="I886" s="4"/>
      <c r="J886" s="4"/>
      <c r="K886" s="4"/>
      <c r="L886" s="4"/>
      <c r="M886" s="4"/>
      <c r="N886" s="4"/>
      <c r="O886" s="4"/>
      <c r="P886" s="4"/>
      <c r="Q886" s="4"/>
    </row>
    <row r="887" spans="3:17">
      <c r="C887" s="4"/>
      <c r="D887" s="4"/>
      <c r="E887" s="4"/>
      <c r="F887" s="4"/>
      <c r="G887" s="4"/>
      <c r="H887" s="4"/>
      <c r="I887" s="4"/>
      <c r="J887" s="4"/>
      <c r="K887" s="4"/>
      <c r="L887" s="4"/>
      <c r="M887" s="4"/>
      <c r="N887" s="4"/>
      <c r="O887" s="4"/>
      <c r="P887" s="4"/>
      <c r="Q887" s="4"/>
    </row>
    <row r="888" spans="3:17">
      <c r="C888" s="4"/>
      <c r="D888" s="4"/>
      <c r="E888" s="4"/>
      <c r="F888" s="4"/>
      <c r="G888" s="4"/>
      <c r="H888" s="4"/>
      <c r="I888" s="4"/>
      <c r="J888" s="4"/>
      <c r="K888" s="4"/>
      <c r="L888" s="4"/>
      <c r="M888" s="4"/>
      <c r="N888" s="4"/>
      <c r="O888" s="4"/>
      <c r="P888" s="4"/>
      <c r="Q888" s="4"/>
    </row>
    <row r="889" spans="3:17">
      <c r="C889" s="4"/>
      <c r="D889" s="4"/>
      <c r="E889" s="4"/>
      <c r="F889" s="4"/>
      <c r="G889" s="4"/>
      <c r="H889" s="4"/>
      <c r="I889" s="4"/>
      <c r="J889" s="4"/>
      <c r="K889" s="4"/>
      <c r="L889" s="4"/>
      <c r="M889" s="4"/>
      <c r="N889" s="4"/>
      <c r="O889" s="4"/>
      <c r="P889" s="4"/>
      <c r="Q889" s="4"/>
    </row>
    <row r="890" spans="3:17">
      <c r="C890" s="4"/>
      <c r="D890" s="4"/>
      <c r="E890" s="4"/>
      <c r="F890" s="4"/>
      <c r="G890" s="4"/>
      <c r="H890" s="4"/>
      <c r="I890" s="4"/>
      <c r="J890" s="4"/>
      <c r="K890" s="4"/>
      <c r="L890" s="4"/>
      <c r="M890" s="4"/>
      <c r="N890" s="4"/>
      <c r="O890" s="4"/>
      <c r="P890" s="4"/>
      <c r="Q890" s="4"/>
    </row>
    <row r="891" spans="3:17">
      <c r="C891" s="4"/>
      <c r="D891" s="4"/>
      <c r="E891" s="4"/>
      <c r="F891" s="4"/>
      <c r="G891" s="4"/>
      <c r="H891" s="4"/>
      <c r="I891" s="4"/>
      <c r="J891" s="4"/>
      <c r="K891" s="4"/>
      <c r="L891" s="4"/>
      <c r="M891" s="4"/>
      <c r="N891" s="4"/>
      <c r="O891" s="4"/>
      <c r="P891" s="4"/>
      <c r="Q891" s="4"/>
    </row>
    <row r="892" spans="3:17">
      <c r="C892" s="4"/>
      <c r="D892" s="4"/>
      <c r="E892" s="4"/>
      <c r="F892" s="4"/>
      <c r="G892" s="4"/>
      <c r="H892" s="4"/>
      <c r="I892" s="4"/>
      <c r="J892" s="4"/>
      <c r="K892" s="4"/>
      <c r="L892" s="4"/>
      <c r="M892" s="4"/>
      <c r="N892" s="4"/>
      <c r="O892" s="4"/>
      <c r="P892" s="4"/>
      <c r="Q892" s="4"/>
    </row>
    <row r="893" spans="3:17">
      <c r="C893" s="4"/>
      <c r="D893" s="4"/>
      <c r="E893" s="4"/>
      <c r="F893" s="4"/>
      <c r="G893" s="4"/>
      <c r="H893" s="4"/>
      <c r="I893" s="4"/>
      <c r="J893" s="4"/>
      <c r="K893" s="4"/>
      <c r="L893" s="4"/>
      <c r="M893" s="4"/>
      <c r="N893" s="4"/>
      <c r="O893" s="4"/>
      <c r="P893" s="4"/>
      <c r="Q893" s="4"/>
    </row>
    <row r="894" spans="3:17">
      <c r="C894" s="4"/>
      <c r="D894" s="4"/>
      <c r="E894" s="4"/>
      <c r="F894" s="4"/>
      <c r="G894" s="4"/>
      <c r="H894" s="4"/>
      <c r="I894" s="4"/>
      <c r="J894" s="4"/>
      <c r="K894" s="4"/>
      <c r="L894" s="4"/>
      <c r="M894" s="4"/>
      <c r="N894" s="4"/>
      <c r="O894" s="4"/>
      <c r="P894" s="4"/>
      <c r="Q894" s="4"/>
    </row>
    <row r="895" spans="3:17">
      <c r="C895" s="4"/>
      <c r="D895" s="4"/>
      <c r="E895" s="4"/>
      <c r="F895" s="4"/>
      <c r="G895" s="4"/>
      <c r="H895" s="4"/>
      <c r="I895" s="4"/>
      <c r="J895" s="4"/>
      <c r="K895" s="4"/>
      <c r="L895" s="4"/>
      <c r="M895" s="4"/>
      <c r="N895" s="4"/>
      <c r="O895" s="4"/>
      <c r="P895" s="4"/>
      <c r="Q895" s="4"/>
    </row>
    <row r="896" spans="3:17">
      <c r="C896" s="4"/>
      <c r="D896" s="4"/>
      <c r="E896" s="4"/>
      <c r="F896" s="4"/>
      <c r="G896" s="4"/>
      <c r="H896" s="4"/>
      <c r="I896" s="4"/>
      <c r="J896" s="4"/>
      <c r="K896" s="4"/>
      <c r="L896" s="4"/>
      <c r="M896" s="4"/>
      <c r="N896" s="4"/>
      <c r="O896" s="4"/>
      <c r="P896" s="4"/>
      <c r="Q896" s="4"/>
    </row>
    <row r="897" spans="3:17">
      <c r="C897" s="4"/>
      <c r="D897" s="4"/>
      <c r="E897" s="4"/>
      <c r="F897" s="4"/>
      <c r="G897" s="4"/>
      <c r="H897" s="4"/>
      <c r="I897" s="4"/>
      <c r="J897" s="4"/>
      <c r="K897" s="4"/>
      <c r="L897" s="4"/>
      <c r="M897" s="4"/>
      <c r="N897" s="4"/>
      <c r="O897" s="4"/>
      <c r="P897" s="4"/>
      <c r="Q897" s="4"/>
    </row>
    <row r="898" spans="3:17">
      <c r="C898" s="4"/>
      <c r="D898" s="4"/>
      <c r="E898" s="4"/>
      <c r="F898" s="4"/>
      <c r="G898" s="4"/>
      <c r="H898" s="4"/>
      <c r="I898" s="4"/>
      <c r="J898" s="4"/>
      <c r="K898" s="4"/>
      <c r="L898" s="4"/>
      <c r="M898" s="4"/>
      <c r="N898" s="4"/>
      <c r="O898" s="4"/>
      <c r="P898" s="4"/>
      <c r="Q898" s="4"/>
    </row>
    <row r="899" spans="3:17">
      <c r="C899" s="4"/>
      <c r="D899" s="4"/>
      <c r="E899" s="4"/>
      <c r="F899" s="4"/>
      <c r="G899" s="4"/>
      <c r="H899" s="4"/>
      <c r="I899" s="4"/>
      <c r="J899" s="4"/>
      <c r="K899" s="4"/>
      <c r="L899" s="4"/>
      <c r="M899" s="4"/>
      <c r="N899" s="4"/>
      <c r="O899" s="4"/>
      <c r="P899" s="4"/>
      <c r="Q899" s="4"/>
    </row>
    <row r="900" spans="3:17">
      <c r="C900" s="4"/>
      <c r="D900" s="4"/>
      <c r="E900" s="4"/>
      <c r="F900" s="4"/>
      <c r="G900" s="4"/>
      <c r="H900" s="4"/>
      <c r="I900" s="4"/>
      <c r="J900" s="4"/>
      <c r="K900" s="4"/>
      <c r="L900" s="4"/>
      <c r="M900" s="4"/>
      <c r="N900" s="4"/>
      <c r="O900" s="4"/>
      <c r="P900" s="4"/>
      <c r="Q900" s="4"/>
    </row>
    <row r="901" spans="3:17">
      <c r="C901" s="4"/>
      <c r="D901" s="4"/>
      <c r="E901" s="4"/>
      <c r="F901" s="4"/>
      <c r="G901" s="4"/>
      <c r="H901" s="4"/>
      <c r="I901" s="4"/>
      <c r="J901" s="4"/>
      <c r="K901" s="4"/>
      <c r="L901" s="4"/>
      <c r="M901" s="4"/>
      <c r="N901" s="4"/>
      <c r="O901" s="4"/>
      <c r="P901" s="4"/>
      <c r="Q901" s="4"/>
    </row>
    <row r="902" spans="3:17">
      <c r="C902" s="4"/>
      <c r="D902" s="4"/>
      <c r="E902" s="4"/>
      <c r="F902" s="4"/>
      <c r="G902" s="4"/>
      <c r="H902" s="4"/>
      <c r="I902" s="4"/>
      <c r="J902" s="4"/>
      <c r="K902" s="4"/>
      <c r="L902" s="4"/>
      <c r="M902" s="4"/>
      <c r="N902" s="4"/>
      <c r="O902" s="4"/>
      <c r="P902" s="4"/>
      <c r="Q902" s="4"/>
    </row>
    <row r="903" spans="3:17">
      <c r="C903" s="4"/>
      <c r="D903" s="4"/>
      <c r="E903" s="4"/>
      <c r="F903" s="4"/>
      <c r="G903" s="4"/>
      <c r="H903" s="4"/>
      <c r="I903" s="4"/>
      <c r="J903" s="4"/>
      <c r="K903" s="4"/>
      <c r="L903" s="4"/>
      <c r="M903" s="4"/>
      <c r="N903" s="4"/>
      <c r="O903" s="4"/>
      <c r="P903" s="4"/>
      <c r="Q903" s="4"/>
    </row>
    <row r="904" spans="3:17">
      <c r="C904" s="4"/>
      <c r="D904" s="4"/>
      <c r="E904" s="4"/>
      <c r="F904" s="4"/>
      <c r="G904" s="4"/>
      <c r="H904" s="4"/>
      <c r="I904" s="4"/>
      <c r="J904" s="4"/>
      <c r="K904" s="4"/>
      <c r="L904" s="4"/>
      <c r="M904" s="4"/>
      <c r="N904" s="4"/>
      <c r="O904" s="4"/>
      <c r="P904" s="4"/>
      <c r="Q904" s="4"/>
    </row>
    <row r="905" spans="3:17">
      <c r="C905" s="4"/>
      <c r="D905" s="4"/>
      <c r="E905" s="4"/>
      <c r="F905" s="4"/>
      <c r="G905" s="4"/>
      <c r="H905" s="4"/>
      <c r="I905" s="4"/>
      <c r="J905" s="4"/>
      <c r="K905" s="4"/>
      <c r="L905" s="4"/>
      <c r="M905" s="4"/>
      <c r="N905" s="4"/>
      <c r="O905" s="4"/>
      <c r="P905" s="4"/>
      <c r="Q905" s="4"/>
    </row>
    <row r="906" spans="3:17">
      <c r="C906" s="4"/>
      <c r="D906" s="4"/>
      <c r="E906" s="4"/>
      <c r="F906" s="4"/>
      <c r="G906" s="4"/>
      <c r="H906" s="4"/>
      <c r="I906" s="4"/>
      <c r="J906" s="4"/>
      <c r="K906" s="4"/>
      <c r="L906" s="4"/>
      <c r="M906" s="4"/>
      <c r="N906" s="4"/>
      <c r="O906" s="4"/>
      <c r="P906" s="4"/>
      <c r="Q906" s="4"/>
    </row>
    <row r="907" spans="3:17">
      <c r="C907" s="4"/>
      <c r="D907" s="4"/>
      <c r="E907" s="4"/>
      <c r="F907" s="4"/>
      <c r="G907" s="4"/>
      <c r="H907" s="4"/>
      <c r="I907" s="4"/>
      <c r="J907" s="4"/>
      <c r="K907" s="4"/>
      <c r="L907" s="4"/>
      <c r="M907" s="4"/>
      <c r="N907" s="4"/>
      <c r="O907" s="4"/>
      <c r="P907" s="4"/>
      <c r="Q907" s="4"/>
    </row>
    <row r="908" spans="3:17">
      <c r="C908" s="4"/>
      <c r="D908" s="4"/>
      <c r="E908" s="4"/>
      <c r="F908" s="4"/>
      <c r="G908" s="4"/>
      <c r="H908" s="4"/>
      <c r="I908" s="4"/>
      <c r="J908" s="4"/>
      <c r="K908" s="4"/>
      <c r="L908" s="4"/>
      <c r="M908" s="4"/>
      <c r="N908" s="4"/>
      <c r="O908" s="4"/>
      <c r="P908" s="4"/>
      <c r="Q908" s="4"/>
    </row>
    <row r="909" spans="3:17">
      <c r="C909" s="4"/>
      <c r="D909" s="4"/>
      <c r="E909" s="4"/>
      <c r="F909" s="4"/>
      <c r="G909" s="4"/>
      <c r="H909" s="4"/>
      <c r="I909" s="4"/>
      <c r="J909" s="4"/>
      <c r="K909" s="4"/>
      <c r="L909" s="4"/>
      <c r="M909" s="4"/>
      <c r="N909" s="4"/>
      <c r="O909" s="4"/>
      <c r="P909" s="4"/>
      <c r="Q909" s="4"/>
    </row>
    <row r="910" spans="3:17">
      <c r="C910" s="4"/>
      <c r="D910" s="4"/>
      <c r="E910" s="4"/>
      <c r="F910" s="4"/>
      <c r="G910" s="4"/>
      <c r="H910" s="4"/>
      <c r="I910" s="4"/>
      <c r="J910" s="4"/>
      <c r="K910" s="4"/>
      <c r="L910" s="4"/>
      <c r="M910" s="4"/>
      <c r="N910" s="4"/>
      <c r="O910" s="4"/>
      <c r="P910" s="4"/>
      <c r="Q910" s="4"/>
    </row>
    <row r="911" spans="3:17">
      <c r="C911" s="4"/>
      <c r="D911" s="4"/>
      <c r="E911" s="4"/>
      <c r="F911" s="4"/>
      <c r="G911" s="4"/>
      <c r="H911" s="4"/>
      <c r="I911" s="4"/>
      <c r="J911" s="4"/>
      <c r="K911" s="4"/>
      <c r="L911" s="4"/>
      <c r="M911" s="4"/>
      <c r="N911" s="4"/>
      <c r="O911" s="4"/>
      <c r="P911" s="4"/>
      <c r="Q911" s="4"/>
    </row>
    <row r="912" spans="3:17">
      <c r="C912" s="4"/>
      <c r="D912" s="4"/>
      <c r="E912" s="4"/>
      <c r="F912" s="4"/>
      <c r="G912" s="4"/>
      <c r="H912" s="4"/>
      <c r="I912" s="4"/>
      <c r="J912" s="4"/>
      <c r="K912" s="4"/>
      <c r="L912" s="4"/>
      <c r="M912" s="4"/>
      <c r="N912" s="4"/>
      <c r="O912" s="4"/>
      <c r="P912" s="4"/>
      <c r="Q912" s="4"/>
    </row>
    <row r="913" spans="3:17">
      <c r="C913" s="4"/>
      <c r="D913" s="4"/>
      <c r="E913" s="4"/>
      <c r="F913" s="4"/>
      <c r="G913" s="4"/>
      <c r="H913" s="4"/>
      <c r="I913" s="4"/>
      <c r="J913" s="4"/>
      <c r="K913" s="4"/>
      <c r="L913" s="4"/>
      <c r="M913" s="4"/>
      <c r="N913" s="4"/>
      <c r="O913" s="4"/>
      <c r="P913" s="4"/>
      <c r="Q913" s="4"/>
    </row>
    <row r="914" spans="3:17">
      <c r="C914" s="4"/>
      <c r="D914" s="4"/>
      <c r="E914" s="4"/>
      <c r="F914" s="4"/>
      <c r="G914" s="4"/>
      <c r="H914" s="4"/>
      <c r="I914" s="4"/>
      <c r="J914" s="4"/>
      <c r="K914" s="4"/>
      <c r="L914" s="4"/>
      <c r="M914" s="4"/>
      <c r="N914" s="4"/>
      <c r="O914" s="4"/>
      <c r="P914" s="4"/>
      <c r="Q914" s="4"/>
    </row>
    <row r="915" spans="3:17">
      <c r="C915" s="4"/>
      <c r="D915" s="4"/>
      <c r="E915" s="4"/>
      <c r="F915" s="4"/>
      <c r="G915" s="4"/>
      <c r="H915" s="4"/>
      <c r="I915" s="4"/>
      <c r="J915" s="4"/>
      <c r="K915" s="4"/>
      <c r="L915" s="4"/>
      <c r="M915" s="4"/>
      <c r="N915" s="4"/>
      <c r="O915" s="4"/>
      <c r="P915" s="4"/>
      <c r="Q915" s="4"/>
    </row>
    <row r="916" spans="3:17">
      <c r="C916" s="4"/>
      <c r="D916" s="4"/>
      <c r="E916" s="4"/>
      <c r="F916" s="4"/>
      <c r="G916" s="4"/>
      <c r="H916" s="4"/>
      <c r="I916" s="4"/>
      <c r="J916" s="4"/>
      <c r="K916" s="4"/>
      <c r="L916" s="4"/>
      <c r="M916" s="4"/>
      <c r="N916" s="4"/>
      <c r="O916" s="4"/>
      <c r="P916" s="4"/>
      <c r="Q916" s="4"/>
    </row>
    <row r="917" spans="3:17">
      <c r="C917" s="4"/>
      <c r="D917" s="4"/>
      <c r="E917" s="4"/>
      <c r="F917" s="4"/>
      <c r="G917" s="4"/>
      <c r="H917" s="4"/>
      <c r="I917" s="4"/>
      <c r="J917" s="4"/>
      <c r="K917" s="4"/>
      <c r="L917" s="4"/>
      <c r="M917" s="4"/>
      <c r="N917" s="4"/>
      <c r="O917" s="4"/>
      <c r="P917" s="4"/>
      <c r="Q917" s="4"/>
    </row>
    <row r="918" spans="3:17">
      <c r="C918" s="4"/>
      <c r="D918" s="4"/>
      <c r="E918" s="4"/>
      <c r="F918" s="4"/>
      <c r="G918" s="4"/>
      <c r="H918" s="4"/>
      <c r="I918" s="4"/>
      <c r="J918" s="4"/>
      <c r="K918" s="4"/>
      <c r="L918" s="4"/>
      <c r="M918" s="4"/>
      <c r="N918" s="4"/>
      <c r="O918" s="4"/>
      <c r="P918" s="4"/>
      <c r="Q918" s="4"/>
    </row>
    <row r="919" spans="3:17">
      <c r="C919" s="4"/>
      <c r="D919" s="4"/>
      <c r="E919" s="4"/>
      <c r="F919" s="4"/>
      <c r="G919" s="4"/>
      <c r="H919" s="4"/>
      <c r="I919" s="4"/>
      <c r="J919" s="4"/>
      <c r="K919" s="4"/>
      <c r="L919" s="4"/>
      <c r="M919" s="4"/>
      <c r="N919" s="4"/>
      <c r="O919" s="4"/>
      <c r="P919" s="4"/>
      <c r="Q919" s="4"/>
    </row>
    <row r="920" spans="3:17">
      <c r="C920" s="4"/>
      <c r="D920" s="4"/>
      <c r="E920" s="4"/>
      <c r="F920" s="4"/>
      <c r="G920" s="4"/>
      <c r="H920" s="4"/>
      <c r="I920" s="4"/>
      <c r="J920" s="4"/>
      <c r="K920" s="4"/>
      <c r="L920" s="4"/>
      <c r="M920" s="4"/>
      <c r="N920" s="4"/>
      <c r="O920" s="4"/>
      <c r="P920" s="4"/>
      <c r="Q920" s="4"/>
    </row>
    <row r="921" spans="3:17">
      <c r="C921" s="4"/>
      <c r="D921" s="4"/>
      <c r="E921" s="4"/>
      <c r="F921" s="4"/>
      <c r="G921" s="4"/>
      <c r="H921" s="4"/>
      <c r="I921" s="4"/>
      <c r="J921" s="4"/>
      <c r="K921" s="4"/>
      <c r="L921" s="4"/>
      <c r="M921" s="4"/>
      <c r="N921" s="4"/>
      <c r="O921" s="4"/>
      <c r="P921" s="4"/>
      <c r="Q921" s="4"/>
    </row>
    <row r="922" spans="3:17">
      <c r="C922" s="4"/>
      <c r="D922" s="4"/>
      <c r="E922" s="4"/>
      <c r="F922" s="4"/>
      <c r="G922" s="4"/>
      <c r="H922" s="4"/>
      <c r="I922" s="4"/>
      <c r="J922" s="4"/>
      <c r="K922" s="4"/>
      <c r="L922" s="4"/>
      <c r="M922" s="4"/>
      <c r="N922" s="4"/>
      <c r="O922" s="4"/>
      <c r="P922" s="4"/>
      <c r="Q922" s="4"/>
    </row>
    <row r="923" spans="3:17">
      <c r="C923" s="4"/>
      <c r="D923" s="4"/>
      <c r="E923" s="4"/>
      <c r="F923" s="4"/>
      <c r="G923" s="4"/>
      <c r="H923" s="4"/>
      <c r="I923" s="4"/>
      <c r="J923" s="4"/>
      <c r="K923" s="4"/>
      <c r="L923" s="4"/>
      <c r="M923" s="4"/>
      <c r="N923" s="4"/>
      <c r="O923" s="4"/>
      <c r="P923" s="4"/>
      <c r="Q923" s="4"/>
    </row>
    <row r="924" spans="3:17">
      <c r="C924" s="4"/>
      <c r="D924" s="4"/>
      <c r="E924" s="4"/>
      <c r="F924" s="4"/>
      <c r="G924" s="4"/>
      <c r="H924" s="4"/>
      <c r="I924" s="4"/>
      <c r="J924" s="4"/>
      <c r="K924" s="4"/>
      <c r="L924" s="4"/>
      <c r="M924" s="4"/>
      <c r="N924" s="4"/>
      <c r="O924" s="4"/>
      <c r="P924" s="4"/>
      <c r="Q924" s="4"/>
    </row>
    <row r="925" spans="3:17">
      <c r="C925" s="4"/>
      <c r="D925" s="4"/>
      <c r="E925" s="4"/>
      <c r="F925" s="4"/>
      <c r="G925" s="4"/>
      <c r="H925" s="4"/>
      <c r="I925" s="4"/>
      <c r="J925" s="4"/>
      <c r="K925" s="4"/>
      <c r="L925" s="4"/>
      <c r="M925" s="4"/>
      <c r="N925" s="4"/>
      <c r="O925" s="4"/>
      <c r="P925" s="4"/>
      <c r="Q925" s="4"/>
    </row>
    <row r="926" spans="3:17">
      <c r="C926" s="4"/>
      <c r="D926" s="4"/>
      <c r="E926" s="4"/>
      <c r="F926" s="4"/>
      <c r="G926" s="4"/>
      <c r="H926" s="4"/>
      <c r="I926" s="4"/>
      <c r="J926" s="4"/>
      <c r="K926" s="4"/>
      <c r="L926" s="4"/>
      <c r="M926" s="4"/>
      <c r="N926" s="4"/>
      <c r="O926" s="4"/>
      <c r="P926" s="4"/>
      <c r="Q926" s="4"/>
    </row>
    <row r="927" spans="3:17">
      <c r="C927" s="4"/>
      <c r="D927" s="4"/>
      <c r="E927" s="4"/>
      <c r="F927" s="4"/>
      <c r="G927" s="4"/>
      <c r="H927" s="4"/>
      <c r="I927" s="4"/>
      <c r="J927" s="4"/>
      <c r="K927" s="4"/>
      <c r="L927" s="4"/>
      <c r="M927" s="4"/>
      <c r="N927" s="4"/>
      <c r="O927" s="4"/>
      <c r="P927" s="4"/>
      <c r="Q927" s="4"/>
    </row>
    <row r="928" spans="3:17">
      <c r="C928" s="4"/>
      <c r="D928" s="4"/>
      <c r="E928" s="4"/>
      <c r="F928" s="4"/>
      <c r="G928" s="4"/>
      <c r="H928" s="4"/>
      <c r="I928" s="4"/>
      <c r="J928" s="4"/>
      <c r="K928" s="4"/>
      <c r="L928" s="4"/>
      <c r="M928" s="4"/>
      <c r="N928" s="4"/>
      <c r="O928" s="4"/>
      <c r="P928" s="4"/>
      <c r="Q928" s="4"/>
    </row>
    <row r="929" spans="3:17">
      <c r="C929" s="4"/>
      <c r="D929" s="4"/>
      <c r="E929" s="4"/>
      <c r="F929" s="4"/>
      <c r="G929" s="4"/>
      <c r="H929" s="4"/>
      <c r="I929" s="4"/>
      <c r="J929" s="4"/>
      <c r="K929" s="4"/>
      <c r="L929" s="4"/>
      <c r="M929" s="4"/>
      <c r="N929" s="4"/>
      <c r="O929" s="4"/>
      <c r="P929" s="4"/>
      <c r="Q929" s="4"/>
    </row>
    <row r="930" spans="3:17">
      <c r="C930" s="4"/>
      <c r="D930" s="4"/>
      <c r="E930" s="4"/>
      <c r="F930" s="4"/>
      <c r="G930" s="4"/>
      <c r="H930" s="4"/>
      <c r="I930" s="4"/>
      <c r="J930" s="4"/>
      <c r="K930" s="4"/>
      <c r="L930" s="4"/>
      <c r="M930" s="4"/>
      <c r="N930" s="4"/>
      <c r="O930" s="4"/>
      <c r="P930" s="4"/>
      <c r="Q930" s="4"/>
    </row>
    <row r="931" spans="3:17">
      <c r="C931" s="4"/>
      <c r="D931" s="4"/>
      <c r="E931" s="4"/>
      <c r="F931" s="4"/>
      <c r="G931" s="4"/>
      <c r="H931" s="4"/>
      <c r="I931" s="4"/>
      <c r="J931" s="4"/>
      <c r="K931" s="4"/>
      <c r="L931" s="4"/>
      <c r="M931" s="4"/>
      <c r="N931" s="4"/>
      <c r="O931" s="4"/>
      <c r="P931" s="4"/>
      <c r="Q931" s="4"/>
    </row>
    <row r="932" spans="3:17">
      <c r="C932" s="4"/>
      <c r="D932" s="4"/>
      <c r="E932" s="4"/>
      <c r="F932" s="4"/>
      <c r="G932" s="4"/>
      <c r="H932" s="4"/>
      <c r="I932" s="4"/>
      <c r="J932" s="4"/>
      <c r="K932" s="4"/>
      <c r="L932" s="4"/>
      <c r="M932" s="4"/>
      <c r="N932" s="4"/>
      <c r="O932" s="4"/>
      <c r="P932" s="4"/>
      <c r="Q932" s="4"/>
    </row>
    <row r="933" spans="3:17">
      <c r="C933" s="4"/>
      <c r="D933" s="4"/>
      <c r="E933" s="4"/>
      <c r="F933" s="4"/>
      <c r="G933" s="4"/>
      <c r="H933" s="4"/>
      <c r="I933" s="4"/>
      <c r="J933" s="4"/>
      <c r="K933" s="4"/>
      <c r="L933" s="4"/>
      <c r="M933" s="4"/>
      <c r="N933" s="4"/>
      <c r="O933" s="4"/>
      <c r="P933" s="4"/>
      <c r="Q933" s="4"/>
    </row>
    <row r="934" spans="3:17">
      <c r="C934" s="4"/>
      <c r="D934" s="4"/>
      <c r="E934" s="4"/>
      <c r="F934" s="4"/>
      <c r="G934" s="4"/>
      <c r="H934" s="4"/>
      <c r="I934" s="4"/>
      <c r="J934" s="4"/>
      <c r="K934" s="4"/>
      <c r="L934" s="4"/>
      <c r="M934" s="4"/>
      <c r="N934" s="4"/>
      <c r="O934" s="4"/>
      <c r="P934" s="4"/>
      <c r="Q934" s="4"/>
    </row>
    <row r="935" spans="3:17">
      <c r="C935" s="4"/>
      <c r="D935" s="4"/>
      <c r="E935" s="4"/>
      <c r="F935" s="4"/>
      <c r="G935" s="4"/>
      <c r="H935" s="4"/>
      <c r="I935" s="4"/>
      <c r="J935" s="4"/>
      <c r="K935" s="4"/>
      <c r="L935" s="4"/>
      <c r="M935" s="4"/>
      <c r="N935" s="4"/>
      <c r="O935" s="4"/>
      <c r="P935" s="4"/>
      <c r="Q935" s="4"/>
    </row>
    <row r="936" spans="3:17">
      <c r="C936" s="4"/>
      <c r="D936" s="4"/>
      <c r="E936" s="4"/>
      <c r="F936" s="4"/>
      <c r="G936" s="4"/>
      <c r="H936" s="4"/>
      <c r="I936" s="4"/>
      <c r="J936" s="4"/>
      <c r="K936" s="4"/>
      <c r="L936" s="4"/>
      <c r="M936" s="4"/>
      <c r="N936" s="4"/>
      <c r="O936" s="4"/>
      <c r="P936" s="4"/>
      <c r="Q936" s="4"/>
    </row>
    <row r="937" spans="3:17">
      <c r="C937" s="4"/>
      <c r="D937" s="4"/>
      <c r="E937" s="4"/>
      <c r="F937" s="4"/>
      <c r="G937" s="4"/>
      <c r="H937" s="4"/>
      <c r="I937" s="4"/>
      <c r="J937" s="4"/>
      <c r="K937" s="4"/>
      <c r="L937" s="4"/>
      <c r="M937" s="4"/>
      <c r="N937" s="4"/>
      <c r="O937" s="4"/>
      <c r="P937" s="4"/>
      <c r="Q937" s="4"/>
    </row>
    <row r="938" spans="3:17">
      <c r="C938" s="4"/>
      <c r="D938" s="4"/>
      <c r="E938" s="4"/>
      <c r="F938" s="4"/>
      <c r="G938" s="4"/>
      <c r="H938" s="4"/>
      <c r="I938" s="4"/>
      <c r="J938" s="4"/>
      <c r="K938" s="4"/>
      <c r="L938" s="4"/>
      <c r="M938" s="4"/>
      <c r="N938" s="4"/>
      <c r="O938" s="4"/>
      <c r="P938" s="4"/>
      <c r="Q938" s="4"/>
    </row>
    <row r="939" spans="3:17">
      <c r="C939" s="4"/>
      <c r="D939" s="4"/>
      <c r="E939" s="4"/>
      <c r="F939" s="4"/>
      <c r="G939" s="4"/>
      <c r="H939" s="4"/>
      <c r="I939" s="4"/>
      <c r="J939" s="4"/>
      <c r="K939" s="4"/>
      <c r="L939" s="4"/>
      <c r="M939" s="4"/>
      <c r="N939" s="4"/>
      <c r="O939" s="4"/>
      <c r="P939" s="4"/>
      <c r="Q939" s="4"/>
    </row>
    <row r="940" spans="3:17">
      <c r="C940" s="4"/>
      <c r="D940" s="4"/>
      <c r="E940" s="4"/>
      <c r="F940" s="4"/>
      <c r="G940" s="4"/>
      <c r="H940" s="4"/>
      <c r="I940" s="4"/>
      <c r="J940" s="4"/>
      <c r="K940" s="4"/>
      <c r="L940" s="4"/>
      <c r="M940" s="4"/>
      <c r="N940" s="4"/>
      <c r="O940" s="4"/>
      <c r="P940" s="4"/>
      <c r="Q940" s="4"/>
    </row>
    <row r="941" spans="3:17">
      <c r="C941" s="4"/>
      <c r="D941" s="4"/>
      <c r="E941" s="4"/>
      <c r="F941" s="4"/>
      <c r="G941" s="4"/>
      <c r="H941" s="4"/>
      <c r="I941" s="4"/>
      <c r="J941" s="4"/>
      <c r="K941" s="4"/>
      <c r="L941" s="4"/>
      <c r="M941" s="4"/>
      <c r="N941" s="4"/>
      <c r="O941" s="4"/>
      <c r="P941" s="4"/>
      <c r="Q941" s="4"/>
    </row>
    <row r="942" spans="3:17">
      <c r="C942" s="4"/>
      <c r="D942" s="4"/>
      <c r="E942" s="4"/>
      <c r="F942" s="4"/>
      <c r="G942" s="4"/>
      <c r="H942" s="4"/>
      <c r="I942" s="4"/>
      <c r="J942" s="4"/>
      <c r="K942" s="4"/>
      <c r="L942" s="4"/>
      <c r="M942" s="4"/>
      <c r="N942" s="4"/>
      <c r="O942" s="4"/>
      <c r="P942" s="4"/>
      <c r="Q942" s="4"/>
    </row>
    <row r="943" spans="3:17">
      <c r="C943" s="4"/>
      <c r="D943" s="4"/>
      <c r="E943" s="4"/>
      <c r="F943" s="4"/>
      <c r="G943" s="4"/>
      <c r="H943" s="4"/>
      <c r="I943" s="4"/>
      <c r="J943" s="4"/>
      <c r="K943" s="4"/>
      <c r="L943" s="4"/>
      <c r="M943" s="4"/>
      <c r="N943" s="4"/>
      <c r="O943" s="4"/>
      <c r="P943" s="4"/>
      <c r="Q943" s="4"/>
    </row>
    <row r="944" spans="3:17">
      <c r="C944" s="4"/>
      <c r="D944" s="4"/>
      <c r="E944" s="4"/>
      <c r="F944" s="4"/>
      <c r="G944" s="4"/>
      <c r="H944" s="4"/>
      <c r="I944" s="4"/>
      <c r="J944" s="4"/>
      <c r="K944" s="4"/>
      <c r="L944" s="4"/>
      <c r="M944" s="4"/>
      <c r="N944" s="4"/>
      <c r="O944" s="4"/>
      <c r="P944" s="4"/>
      <c r="Q944" s="4"/>
    </row>
    <row r="945" spans="3:17">
      <c r="C945" s="4"/>
      <c r="D945" s="4"/>
      <c r="E945" s="4"/>
      <c r="F945" s="4"/>
      <c r="G945" s="4"/>
      <c r="H945" s="4"/>
      <c r="I945" s="4"/>
      <c r="J945" s="4"/>
      <c r="K945" s="4"/>
      <c r="L945" s="4"/>
      <c r="M945" s="4"/>
      <c r="N945" s="4"/>
      <c r="O945" s="4"/>
      <c r="P945" s="4"/>
      <c r="Q945" s="4"/>
    </row>
    <row r="946" spans="3:17">
      <c r="C946" s="4"/>
      <c r="D946" s="4"/>
      <c r="E946" s="4"/>
      <c r="F946" s="4"/>
      <c r="G946" s="4"/>
      <c r="H946" s="4"/>
      <c r="I946" s="4"/>
      <c r="J946" s="4"/>
      <c r="K946" s="4"/>
      <c r="L946" s="4"/>
      <c r="M946" s="4"/>
      <c r="N946" s="4"/>
      <c r="O946" s="4"/>
      <c r="P946" s="4"/>
      <c r="Q946" s="4"/>
    </row>
    <row r="947" spans="3:17">
      <c r="C947" s="4"/>
      <c r="D947" s="4"/>
      <c r="E947" s="4"/>
      <c r="F947" s="4"/>
      <c r="G947" s="4"/>
      <c r="H947" s="4"/>
      <c r="I947" s="4"/>
      <c r="J947" s="4"/>
      <c r="K947" s="4"/>
      <c r="L947" s="4"/>
      <c r="M947" s="4"/>
      <c r="N947" s="4"/>
      <c r="O947" s="4"/>
      <c r="P947" s="4"/>
      <c r="Q947" s="4"/>
    </row>
    <row r="948" spans="3:17">
      <c r="C948" s="4"/>
      <c r="D948" s="4"/>
      <c r="E948" s="4"/>
      <c r="F948" s="4"/>
      <c r="G948" s="4"/>
      <c r="H948" s="4"/>
      <c r="I948" s="4"/>
      <c r="J948" s="4"/>
      <c r="K948" s="4"/>
      <c r="L948" s="4"/>
      <c r="M948" s="4"/>
      <c r="N948" s="4"/>
      <c r="O948" s="4"/>
      <c r="P948" s="4"/>
      <c r="Q948" s="4"/>
    </row>
    <row r="949" spans="3:17">
      <c r="C949" s="4"/>
      <c r="D949" s="4"/>
      <c r="E949" s="4"/>
      <c r="F949" s="4"/>
      <c r="G949" s="4"/>
      <c r="H949" s="4"/>
      <c r="I949" s="4"/>
      <c r="J949" s="4"/>
      <c r="K949" s="4"/>
      <c r="L949" s="4"/>
      <c r="M949" s="4"/>
      <c r="N949" s="4"/>
      <c r="O949" s="4"/>
      <c r="P949" s="4"/>
      <c r="Q949" s="4"/>
    </row>
    <row r="950" spans="3:17">
      <c r="C950" s="4"/>
      <c r="D950" s="4"/>
      <c r="E950" s="4"/>
      <c r="F950" s="4"/>
      <c r="G950" s="4"/>
      <c r="H950" s="4"/>
      <c r="I950" s="4"/>
      <c r="J950" s="4"/>
      <c r="K950" s="4"/>
      <c r="L950" s="4"/>
      <c r="M950" s="4"/>
      <c r="N950" s="4"/>
      <c r="O950" s="4"/>
      <c r="P950" s="4"/>
      <c r="Q950" s="4"/>
    </row>
    <row r="951" spans="3:17">
      <c r="C951" s="4"/>
      <c r="D951" s="4"/>
      <c r="E951" s="4"/>
      <c r="F951" s="4"/>
      <c r="G951" s="4"/>
      <c r="H951" s="4"/>
      <c r="I951" s="4"/>
      <c r="J951" s="4"/>
      <c r="K951" s="4"/>
      <c r="L951" s="4"/>
      <c r="M951" s="4"/>
      <c r="N951" s="4"/>
      <c r="O951" s="4"/>
      <c r="P951" s="4"/>
      <c r="Q951" s="4"/>
    </row>
    <row r="952" spans="3:17">
      <c r="C952" s="4"/>
      <c r="D952" s="4"/>
      <c r="E952" s="4"/>
      <c r="F952" s="4"/>
      <c r="G952" s="4"/>
      <c r="H952" s="4"/>
      <c r="I952" s="4"/>
      <c r="J952" s="4"/>
      <c r="K952" s="4"/>
      <c r="L952" s="4"/>
      <c r="M952" s="4"/>
      <c r="N952" s="4"/>
      <c r="O952" s="4"/>
      <c r="P952" s="4"/>
      <c r="Q952" s="4"/>
    </row>
    <row r="953" spans="3:17">
      <c r="C953" s="4"/>
      <c r="D953" s="4"/>
      <c r="E953" s="4"/>
      <c r="F953" s="4"/>
      <c r="G953" s="4"/>
      <c r="H953" s="4"/>
      <c r="I953" s="4"/>
      <c r="J953" s="4"/>
      <c r="K953" s="4"/>
      <c r="L953" s="4"/>
      <c r="M953" s="4"/>
      <c r="N953" s="4"/>
      <c r="O953" s="4"/>
      <c r="P953" s="4"/>
      <c r="Q953" s="4"/>
    </row>
    <row r="954" spans="3:17">
      <c r="C954" s="4"/>
      <c r="D954" s="4"/>
      <c r="E954" s="4"/>
      <c r="F954" s="4"/>
      <c r="G954" s="4"/>
      <c r="H954" s="4"/>
      <c r="I954" s="4"/>
      <c r="J954" s="4"/>
      <c r="K954" s="4"/>
      <c r="L954" s="4"/>
      <c r="M954" s="4"/>
      <c r="N954" s="4"/>
      <c r="O954" s="4"/>
      <c r="P954" s="4"/>
      <c r="Q954" s="4"/>
    </row>
    <row r="955" spans="3:17">
      <c r="C955" s="4"/>
      <c r="D955" s="4"/>
      <c r="E955" s="4"/>
      <c r="F955" s="4"/>
      <c r="G955" s="4"/>
      <c r="H955" s="4"/>
      <c r="I955" s="4"/>
      <c r="J955" s="4"/>
      <c r="K955" s="4"/>
      <c r="L955" s="4"/>
      <c r="M955" s="4"/>
      <c r="N955" s="4"/>
      <c r="O955" s="4"/>
      <c r="P955" s="4"/>
      <c r="Q955" s="4"/>
    </row>
    <row r="956" spans="3:17">
      <c r="C956" s="4"/>
      <c r="D956" s="4"/>
      <c r="E956" s="4"/>
      <c r="F956" s="4"/>
      <c r="G956" s="4"/>
      <c r="H956" s="4"/>
      <c r="I956" s="4"/>
      <c r="J956" s="4"/>
      <c r="K956" s="4"/>
      <c r="L956" s="4"/>
      <c r="M956" s="4"/>
      <c r="N956" s="4"/>
      <c r="O956" s="4"/>
      <c r="P956" s="4"/>
      <c r="Q956" s="4"/>
    </row>
    <row r="957" spans="3:17">
      <c r="C957" s="4"/>
      <c r="D957" s="4"/>
      <c r="E957" s="4"/>
      <c r="F957" s="4"/>
      <c r="G957" s="4"/>
      <c r="H957" s="4"/>
      <c r="I957" s="4"/>
      <c r="J957" s="4"/>
      <c r="K957" s="4"/>
      <c r="L957" s="4"/>
      <c r="M957" s="4"/>
      <c r="N957" s="4"/>
      <c r="O957" s="4"/>
      <c r="P957" s="4"/>
      <c r="Q957" s="4"/>
    </row>
    <row r="958" spans="3:17">
      <c r="C958" s="4"/>
      <c r="D958" s="4"/>
      <c r="E958" s="4"/>
      <c r="F958" s="4"/>
      <c r="G958" s="4"/>
      <c r="H958" s="4"/>
      <c r="I958" s="4"/>
      <c r="J958" s="4"/>
      <c r="K958" s="4"/>
      <c r="L958" s="4"/>
      <c r="M958" s="4"/>
      <c r="N958" s="4"/>
      <c r="O958" s="4"/>
      <c r="P958" s="4"/>
      <c r="Q958" s="4"/>
    </row>
    <row r="959" spans="3:17">
      <c r="C959" s="4"/>
      <c r="D959" s="4"/>
      <c r="E959" s="4"/>
      <c r="F959" s="4"/>
      <c r="G959" s="4"/>
      <c r="H959" s="4"/>
      <c r="I959" s="4"/>
      <c r="J959" s="4"/>
      <c r="K959" s="4"/>
      <c r="L959" s="4"/>
      <c r="M959" s="4"/>
      <c r="N959" s="4"/>
      <c r="O959" s="4"/>
      <c r="P959" s="4"/>
      <c r="Q959" s="4"/>
    </row>
    <row r="960" spans="3:17">
      <c r="C960" s="4"/>
      <c r="D960" s="4"/>
      <c r="E960" s="4"/>
      <c r="F960" s="4"/>
      <c r="G960" s="4"/>
      <c r="H960" s="4"/>
      <c r="I960" s="4"/>
      <c r="J960" s="4"/>
      <c r="K960" s="4"/>
      <c r="L960" s="4"/>
      <c r="M960" s="4"/>
      <c r="N960" s="4"/>
      <c r="O960" s="4"/>
      <c r="P960" s="4"/>
      <c r="Q960" s="4"/>
    </row>
    <row r="961" spans="3:17">
      <c r="C961" s="4"/>
      <c r="D961" s="4"/>
      <c r="E961" s="4"/>
      <c r="F961" s="4"/>
      <c r="G961" s="4"/>
      <c r="H961" s="4"/>
      <c r="I961" s="4"/>
      <c r="J961" s="4"/>
      <c r="K961" s="4"/>
      <c r="L961" s="4"/>
      <c r="M961" s="4"/>
      <c r="N961" s="4"/>
      <c r="O961" s="4"/>
      <c r="P961" s="4"/>
      <c r="Q961" s="4"/>
    </row>
    <row r="962" spans="3:17">
      <c r="C962" s="4"/>
      <c r="D962" s="4"/>
      <c r="E962" s="4"/>
      <c r="F962" s="4"/>
      <c r="G962" s="4"/>
      <c r="H962" s="4"/>
      <c r="I962" s="4"/>
      <c r="J962" s="4"/>
      <c r="K962" s="4"/>
      <c r="L962" s="4"/>
      <c r="M962" s="4"/>
      <c r="N962" s="4"/>
      <c r="O962" s="4"/>
      <c r="P962" s="4"/>
      <c r="Q962" s="4"/>
    </row>
    <row r="963" spans="3:17">
      <c r="C963" s="4"/>
      <c r="D963" s="4"/>
      <c r="E963" s="4"/>
      <c r="F963" s="4"/>
      <c r="G963" s="4"/>
      <c r="H963" s="4"/>
      <c r="I963" s="4"/>
      <c r="J963" s="4"/>
      <c r="K963" s="4"/>
      <c r="L963" s="4"/>
      <c r="M963" s="4"/>
      <c r="N963" s="4"/>
      <c r="O963" s="4"/>
      <c r="P963" s="4"/>
      <c r="Q963" s="4"/>
    </row>
    <row r="964" spans="3:17">
      <c r="C964" s="4"/>
      <c r="D964" s="4"/>
      <c r="E964" s="4"/>
      <c r="F964" s="4"/>
      <c r="G964" s="4"/>
      <c r="H964" s="4"/>
      <c r="I964" s="4"/>
      <c r="J964" s="4"/>
      <c r="K964" s="4"/>
      <c r="L964" s="4"/>
      <c r="M964" s="4"/>
      <c r="N964" s="4"/>
      <c r="O964" s="4"/>
      <c r="P964" s="4"/>
      <c r="Q964" s="4"/>
    </row>
    <row r="965" spans="3:17">
      <c r="C965" s="4"/>
      <c r="D965" s="4"/>
      <c r="E965" s="4"/>
      <c r="F965" s="4"/>
      <c r="G965" s="4"/>
      <c r="H965" s="4"/>
      <c r="I965" s="4"/>
      <c r="J965" s="4"/>
      <c r="K965" s="4"/>
      <c r="L965" s="4"/>
      <c r="M965" s="4"/>
      <c r="N965" s="4"/>
      <c r="O965" s="4"/>
      <c r="P965" s="4"/>
      <c r="Q965" s="4"/>
    </row>
    <row r="966" spans="3:17">
      <c r="C966" s="4"/>
      <c r="D966" s="4"/>
      <c r="E966" s="4"/>
      <c r="F966" s="4"/>
      <c r="G966" s="4"/>
      <c r="H966" s="4"/>
      <c r="I966" s="4"/>
      <c r="J966" s="4"/>
      <c r="K966" s="4"/>
      <c r="L966" s="4"/>
      <c r="M966" s="4"/>
      <c r="N966" s="4"/>
      <c r="O966" s="4"/>
      <c r="P966" s="4"/>
      <c r="Q966" s="4"/>
    </row>
    <row r="967" spans="3:17">
      <c r="C967" s="4"/>
      <c r="D967" s="4"/>
      <c r="E967" s="4"/>
      <c r="F967" s="4"/>
      <c r="G967" s="4"/>
      <c r="H967" s="4"/>
      <c r="I967" s="4"/>
      <c r="J967" s="4"/>
      <c r="K967" s="4"/>
      <c r="L967" s="4"/>
      <c r="M967" s="4"/>
      <c r="N967" s="4"/>
      <c r="O967" s="4"/>
      <c r="P967" s="4"/>
      <c r="Q967" s="4"/>
    </row>
    <row r="968" spans="3:17">
      <c r="C968" s="4"/>
      <c r="D968" s="4"/>
      <c r="E968" s="4"/>
      <c r="F968" s="4"/>
      <c r="G968" s="4"/>
      <c r="H968" s="4"/>
      <c r="I968" s="4"/>
      <c r="J968" s="4"/>
      <c r="K968" s="4"/>
      <c r="L968" s="4"/>
      <c r="M968" s="4"/>
      <c r="N968" s="4"/>
      <c r="O968" s="4"/>
      <c r="P968" s="4"/>
      <c r="Q968" s="4"/>
    </row>
    <row r="969" spans="3:17">
      <c r="C969" s="4"/>
      <c r="D969" s="4"/>
      <c r="E969" s="4"/>
      <c r="F969" s="4"/>
      <c r="G969" s="4"/>
      <c r="H969" s="4"/>
      <c r="I969" s="4"/>
      <c r="J969" s="4"/>
      <c r="K969" s="4"/>
      <c r="L969" s="4"/>
      <c r="M969" s="4"/>
      <c r="N969" s="4"/>
      <c r="O969" s="4"/>
      <c r="P969" s="4"/>
      <c r="Q969" s="4"/>
    </row>
    <row r="970" spans="3:17">
      <c r="C970" s="4"/>
      <c r="D970" s="4"/>
      <c r="E970" s="4"/>
      <c r="F970" s="4"/>
      <c r="G970" s="4"/>
      <c r="H970" s="4"/>
      <c r="I970" s="4"/>
      <c r="J970" s="4"/>
      <c r="K970" s="4"/>
      <c r="L970" s="4"/>
      <c r="M970" s="4"/>
      <c r="N970" s="4"/>
      <c r="O970" s="4"/>
      <c r="P970" s="4"/>
      <c r="Q970" s="4"/>
    </row>
    <row r="971" spans="3:17">
      <c r="C971" s="4"/>
      <c r="D971" s="4"/>
      <c r="E971" s="4"/>
      <c r="F971" s="4"/>
      <c r="G971" s="4"/>
      <c r="H971" s="4"/>
      <c r="I971" s="4"/>
      <c r="J971" s="4"/>
      <c r="K971" s="4"/>
      <c r="L971" s="4"/>
      <c r="M971" s="4"/>
      <c r="N971" s="4"/>
      <c r="O971" s="4"/>
      <c r="P971" s="4"/>
      <c r="Q971" s="4"/>
    </row>
    <row r="972" spans="3:17">
      <c r="C972" s="4"/>
      <c r="D972" s="4"/>
      <c r="E972" s="4"/>
      <c r="F972" s="4"/>
      <c r="G972" s="4"/>
      <c r="H972" s="4"/>
      <c r="I972" s="4"/>
      <c r="J972" s="4"/>
      <c r="K972" s="4"/>
      <c r="L972" s="4"/>
      <c r="M972" s="4"/>
      <c r="N972" s="4"/>
      <c r="O972" s="4"/>
      <c r="P972" s="4"/>
      <c r="Q972" s="4"/>
    </row>
    <row r="973" spans="3:17">
      <c r="C973" s="4"/>
      <c r="D973" s="4"/>
      <c r="E973" s="4"/>
      <c r="F973" s="4"/>
      <c r="G973" s="4"/>
      <c r="H973" s="4"/>
      <c r="I973" s="4"/>
      <c r="J973" s="4"/>
      <c r="K973" s="4"/>
      <c r="L973" s="4"/>
      <c r="M973" s="4"/>
      <c r="N973" s="4"/>
      <c r="O973" s="4"/>
      <c r="P973" s="4"/>
      <c r="Q973" s="4"/>
    </row>
    <row r="974" spans="3:17">
      <c r="C974" s="4"/>
      <c r="D974" s="4"/>
      <c r="E974" s="4"/>
      <c r="F974" s="4"/>
      <c r="G974" s="4"/>
      <c r="H974" s="4"/>
      <c r="I974" s="4"/>
      <c r="J974" s="4"/>
      <c r="K974" s="4"/>
      <c r="L974" s="4"/>
      <c r="M974" s="4"/>
      <c r="N974" s="4"/>
      <c r="O974" s="4"/>
      <c r="P974" s="4"/>
      <c r="Q974" s="4"/>
    </row>
    <row r="975" spans="3:17">
      <c r="C975" s="4"/>
      <c r="D975" s="4"/>
      <c r="E975" s="4"/>
      <c r="F975" s="4"/>
      <c r="G975" s="4"/>
      <c r="H975" s="4"/>
      <c r="I975" s="4"/>
      <c r="J975" s="4"/>
      <c r="K975" s="4"/>
      <c r="L975" s="4"/>
      <c r="M975" s="4"/>
      <c r="N975" s="4"/>
      <c r="O975" s="4"/>
      <c r="P975" s="4"/>
      <c r="Q975" s="4"/>
    </row>
    <row r="976" spans="3:17">
      <c r="C976" s="4"/>
      <c r="D976" s="4"/>
      <c r="E976" s="4"/>
      <c r="F976" s="4"/>
      <c r="G976" s="4"/>
      <c r="H976" s="4"/>
      <c r="I976" s="4"/>
      <c r="J976" s="4"/>
      <c r="K976" s="4"/>
      <c r="L976" s="4"/>
      <c r="M976" s="4"/>
      <c r="N976" s="4"/>
      <c r="O976" s="4"/>
      <c r="P976" s="4"/>
      <c r="Q976" s="4"/>
    </row>
    <row r="977" spans="3:17">
      <c r="C977" s="4"/>
      <c r="D977" s="4"/>
      <c r="E977" s="4"/>
      <c r="F977" s="4"/>
      <c r="G977" s="4"/>
      <c r="H977" s="4"/>
      <c r="I977" s="4"/>
      <c r="J977" s="4"/>
      <c r="K977" s="4"/>
      <c r="L977" s="4"/>
      <c r="M977" s="4"/>
      <c r="N977" s="4"/>
      <c r="O977" s="4"/>
      <c r="P977" s="4"/>
      <c r="Q977" s="4"/>
    </row>
    <row r="978" spans="3:17">
      <c r="C978" s="4"/>
      <c r="D978" s="4"/>
      <c r="E978" s="4"/>
      <c r="F978" s="4"/>
      <c r="G978" s="4"/>
      <c r="H978" s="4"/>
      <c r="I978" s="4"/>
      <c r="J978" s="4"/>
      <c r="K978" s="4"/>
      <c r="L978" s="4"/>
      <c r="M978" s="4"/>
      <c r="N978" s="4"/>
      <c r="O978" s="4"/>
      <c r="P978" s="4"/>
      <c r="Q978" s="4"/>
    </row>
    <row r="979" spans="3:17">
      <c r="C979" s="4"/>
      <c r="D979" s="4"/>
      <c r="E979" s="4"/>
      <c r="F979" s="4"/>
      <c r="G979" s="4"/>
      <c r="H979" s="4"/>
      <c r="I979" s="4"/>
      <c r="J979" s="4"/>
      <c r="K979" s="4"/>
      <c r="L979" s="4"/>
      <c r="M979" s="4"/>
      <c r="N979" s="4"/>
      <c r="O979" s="4"/>
      <c r="P979" s="4"/>
      <c r="Q979" s="4"/>
    </row>
    <row r="980" spans="3:17">
      <c r="C980" s="4"/>
      <c r="D980" s="4"/>
      <c r="E980" s="4"/>
      <c r="F980" s="4"/>
      <c r="G980" s="4"/>
      <c r="H980" s="4"/>
      <c r="I980" s="4"/>
      <c r="J980" s="4"/>
      <c r="K980" s="4"/>
      <c r="L980" s="4"/>
      <c r="M980" s="4"/>
      <c r="N980" s="4"/>
      <c r="O980" s="4"/>
      <c r="P980" s="4"/>
      <c r="Q980" s="4"/>
    </row>
    <row r="981" spans="3:17">
      <c r="C981" s="4"/>
      <c r="D981" s="4"/>
      <c r="E981" s="4"/>
      <c r="F981" s="4"/>
      <c r="G981" s="4"/>
      <c r="H981" s="4"/>
      <c r="I981" s="4"/>
      <c r="J981" s="4"/>
      <c r="K981" s="4"/>
      <c r="L981" s="4"/>
      <c r="M981" s="4"/>
      <c r="N981" s="4"/>
      <c r="O981" s="4"/>
      <c r="P981" s="4"/>
      <c r="Q981" s="4"/>
    </row>
    <row r="982" spans="3:17">
      <c r="C982" s="4"/>
      <c r="D982" s="4"/>
      <c r="E982" s="4"/>
      <c r="F982" s="4"/>
      <c r="G982" s="4"/>
      <c r="H982" s="4"/>
      <c r="I982" s="4"/>
      <c r="J982" s="4"/>
      <c r="K982" s="4"/>
      <c r="L982" s="4"/>
      <c r="M982" s="4"/>
      <c r="N982" s="4"/>
      <c r="O982" s="4"/>
      <c r="P982" s="4"/>
      <c r="Q982" s="4"/>
    </row>
    <row r="983" spans="3:17">
      <c r="C983" s="4"/>
      <c r="D983" s="4"/>
      <c r="E983" s="4"/>
      <c r="F983" s="4"/>
      <c r="G983" s="4"/>
      <c r="H983" s="4"/>
      <c r="I983" s="4"/>
      <c r="J983" s="4"/>
      <c r="K983" s="4"/>
      <c r="L983" s="4"/>
      <c r="M983" s="4"/>
      <c r="N983" s="4"/>
      <c r="O983" s="4"/>
      <c r="P983" s="4"/>
      <c r="Q983" s="4"/>
    </row>
    <row r="984" spans="3:17">
      <c r="C984" s="4"/>
      <c r="D984" s="4"/>
      <c r="E984" s="4"/>
      <c r="F984" s="4"/>
      <c r="G984" s="4"/>
      <c r="H984" s="4"/>
      <c r="I984" s="4"/>
      <c r="J984" s="4"/>
      <c r="K984" s="4"/>
      <c r="L984" s="4"/>
      <c r="M984" s="4"/>
      <c r="N984" s="4"/>
      <c r="O984" s="4"/>
      <c r="P984" s="4"/>
      <c r="Q984" s="4"/>
    </row>
    <row r="985" spans="3:17">
      <c r="C985" s="4"/>
      <c r="D985" s="4"/>
      <c r="E985" s="4"/>
      <c r="F985" s="4"/>
      <c r="G985" s="4"/>
      <c r="H985" s="4"/>
      <c r="I985" s="4"/>
      <c r="J985" s="4"/>
      <c r="K985" s="4"/>
      <c r="L985" s="4"/>
      <c r="M985" s="4"/>
      <c r="N985" s="4"/>
      <c r="O985" s="4"/>
      <c r="P985" s="4"/>
      <c r="Q985" s="4"/>
    </row>
    <row r="986" spans="3:17">
      <c r="C986" s="4"/>
      <c r="D986" s="4"/>
      <c r="E986" s="4"/>
      <c r="F986" s="4"/>
      <c r="G986" s="4"/>
      <c r="H986" s="4"/>
      <c r="I986" s="4"/>
      <c r="J986" s="4"/>
      <c r="K986" s="4"/>
      <c r="L986" s="4"/>
      <c r="M986" s="4"/>
      <c r="N986" s="4"/>
      <c r="O986" s="4"/>
      <c r="P986" s="4"/>
      <c r="Q986" s="4"/>
    </row>
    <row r="987" spans="3:17">
      <c r="C987" s="4"/>
      <c r="D987" s="4"/>
      <c r="E987" s="4"/>
      <c r="F987" s="4"/>
      <c r="G987" s="4"/>
      <c r="H987" s="4"/>
      <c r="I987" s="4"/>
      <c r="J987" s="4"/>
      <c r="K987" s="4"/>
      <c r="L987" s="4"/>
      <c r="M987" s="4"/>
      <c r="N987" s="4"/>
      <c r="O987" s="4"/>
      <c r="P987" s="4"/>
      <c r="Q987" s="4"/>
    </row>
    <row r="988" spans="3:17">
      <c r="C988" s="4"/>
      <c r="D988" s="4"/>
      <c r="E988" s="4"/>
      <c r="F988" s="4"/>
      <c r="G988" s="4"/>
      <c r="H988" s="4"/>
      <c r="I988" s="4"/>
      <c r="J988" s="4"/>
      <c r="K988" s="4"/>
      <c r="L988" s="4"/>
      <c r="M988" s="4"/>
      <c r="N988" s="4"/>
      <c r="O988" s="4"/>
      <c r="P988" s="4"/>
      <c r="Q988" s="4"/>
    </row>
    <row r="989" spans="3:17">
      <c r="C989" s="4"/>
      <c r="D989" s="4"/>
      <c r="E989" s="4"/>
      <c r="F989" s="4"/>
      <c r="G989" s="4"/>
      <c r="H989" s="4"/>
      <c r="I989" s="4"/>
      <c r="J989" s="4"/>
      <c r="K989" s="4"/>
      <c r="L989" s="4"/>
      <c r="M989" s="4"/>
      <c r="N989" s="4"/>
      <c r="O989" s="4"/>
      <c r="P989" s="4"/>
      <c r="Q989" s="4"/>
    </row>
    <row r="990" spans="3:17">
      <c r="C990" s="4"/>
      <c r="D990" s="4"/>
      <c r="E990" s="4"/>
      <c r="F990" s="4"/>
      <c r="G990" s="4"/>
      <c r="H990" s="4"/>
      <c r="I990" s="4"/>
      <c r="J990" s="4"/>
      <c r="K990" s="4"/>
      <c r="L990" s="4"/>
      <c r="M990" s="4"/>
      <c r="N990" s="4"/>
      <c r="O990" s="4"/>
      <c r="P990" s="4"/>
      <c r="Q990" s="4"/>
    </row>
    <row r="991" spans="3:17">
      <c r="C991" s="4"/>
      <c r="D991" s="4"/>
      <c r="E991" s="4"/>
      <c r="F991" s="4"/>
      <c r="G991" s="4"/>
      <c r="H991" s="4"/>
      <c r="I991" s="4"/>
      <c r="J991" s="4"/>
      <c r="K991" s="4"/>
      <c r="L991" s="4"/>
      <c r="M991" s="4"/>
      <c r="N991" s="4"/>
      <c r="O991" s="4"/>
      <c r="P991" s="4"/>
      <c r="Q991" s="4"/>
    </row>
    <row r="992" spans="3:17">
      <c r="C992" s="4"/>
      <c r="D992" s="4"/>
      <c r="E992" s="4"/>
      <c r="F992" s="4"/>
      <c r="G992" s="4"/>
      <c r="H992" s="4"/>
      <c r="I992" s="4"/>
      <c r="J992" s="4"/>
      <c r="K992" s="4"/>
      <c r="L992" s="4"/>
      <c r="M992" s="4"/>
      <c r="N992" s="4"/>
      <c r="O992" s="4"/>
      <c r="P992" s="4"/>
      <c r="Q992" s="4"/>
    </row>
    <row r="993" spans="3:17">
      <c r="C993" s="4"/>
      <c r="D993" s="4"/>
      <c r="E993" s="4"/>
      <c r="F993" s="4"/>
      <c r="G993" s="4"/>
      <c r="H993" s="4"/>
      <c r="I993" s="4"/>
      <c r="J993" s="4"/>
      <c r="K993" s="4"/>
      <c r="L993" s="4"/>
      <c r="M993" s="4"/>
      <c r="N993" s="4"/>
      <c r="O993" s="4"/>
      <c r="P993" s="4"/>
      <c r="Q993" s="4"/>
    </row>
    <row r="994" spans="3:17">
      <c r="C994" s="4"/>
      <c r="D994" s="4"/>
      <c r="E994" s="4"/>
      <c r="F994" s="4"/>
      <c r="G994" s="4"/>
      <c r="H994" s="4"/>
      <c r="I994" s="4"/>
      <c r="J994" s="4"/>
      <c r="K994" s="4"/>
      <c r="L994" s="4"/>
      <c r="M994" s="4"/>
      <c r="N994" s="4"/>
      <c r="O994" s="4"/>
      <c r="P994" s="4"/>
      <c r="Q994" s="4"/>
    </row>
    <row r="995" spans="3:17">
      <c r="C995" s="4"/>
      <c r="D995" s="4"/>
      <c r="E995" s="4"/>
      <c r="F995" s="4"/>
      <c r="G995" s="4"/>
      <c r="H995" s="4"/>
      <c r="I995" s="4"/>
      <c r="J995" s="4"/>
      <c r="K995" s="4"/>
      <c r="L995" s="4"/>
      <c r="M995" s="4"/>
      <c r="N995" s="4"/>
      <c r="O995" s="4"/>
      <c r="P995" s="4"/>
      <c r="Q995" s="4"/>
    </row>
    <row r="996" spans="3:17">
      <c r="C996" s="4"/>
      <c r="D996" s="4"/>
      <c r="E996" s="4"/>
      <c r="F996" s="4"/>
      <c r="G996" s="4"/>
      <c r="H996" s="4"/>
      <c r="I996" s="4"/>
      <c r="J996" s="4"/>
      <c r="K996" s="4"/>
      <c r="L996" s="4"/>
      <c r="M996" s="4"/>
      <c r="N996" s="4"/>
      <c r="O996" s="4"/>
      <c r="P996" s="4"/>
      <c r="Q996" s="4"/>
    </row>
    <row r="997" spans="3:17">
      <c r="C997" s="4"/>
      <c r="D997" s="4"/>
      <c r="E997" s="4"/>
      <c r="F997" s="4"/>
      <c r="G997" s="4"/>
      <c r="H997" s="4"/>
      <c r="I997" s="4"/>
      <c r="J997" s="4"/>
      <c r="K997" s="4"/>
      <c r="L997" s="4"/>
      <c r="M997" s="4"/>
      <c r="N997" s="4"/>
      <c r="O997" s="4"/>
      <c r="P997" s="4"/>
      <c r="Q997" s="4"/>
    </row>
    <row r="998" spans="3:17">
      <c r="C998" s="4"/>
      <c r="D998" s="4"/>
      <c r="E998" s="4"/>
      <c r="F998" s="4"/>
      <c r="G998" s="4"/>
      <c r="H998" s="4"/>
      <c r="I998" s="4"/>
      <c r="J998" s="4"/>
      <c r="K998" s="4"/>
      <c r="L998" s="4"/>
      <c r="M998" s="4"/>
      <c r="N998" s="4"/>
      <c r="O998" s="4"/>
      <c r="P998" s="4"/>
      <c r="Q998" s="4"/>
    </row>
    <row r="999" spans="3:17">
      <c r="C999" s="4"/>
      <c r="D999" s="4"/>
      <c r="E999" s="4"/>
      <c r="F999" s="4"/>
      <c r="G999" s="4"/>
      <c r="H999" s="4"/>
      <c r="I999" s="4"/>
      <c r="J999" s="4"/>
      <c r="K999" s="4"/>
      <c r="L999" s="4"/>
      <c r="M999" s="4"/>
      <c r="N999" s="4"/>
      <c r="O999" s="4"/>
      <c r="P999" s="4"/>
      <c r="Q999" s="4"/>
    </row>
    <row r="1000" spans="3:17">
      <c r="C1000" s="4"/>
      <c r="D1000" s="4"/>
      <c r="E1000" s="4"/>
      <c r="F1000" s="4"/>
      <c r="G1000" s="4"/>
      <c r="H1000" s="4"/>
      <c r="I1000" s="4"/>
      <c r="J1000" s="4"/>
      <c r="K1000" s="4"/>
      <c r="L1000" s="4"/>
      <c r="M1000" s="4"/>
      <c r="N1000" s="4"/>
      <c r="O1000" s="4"/>
      <c r="P1000" s="4"/>
      <c r="Q1000" s="4"/>
    </row>
    <row r="1001" spans="3:17">
      <c r="C1001" s="4"/>
      <c r="D1001" s="4"/>
      <c r="E1001" s="4"/>
      <c r="F1001" s="4"/>
      <c r="G1001" s="4"/>
      <c r="H1001" s="4"/>
      <c r="I1001" s="4"/>
      <c r="J1001" s="4"/>
      <c r="K1001" s="4"/>
      <c r="L1001" s="4"/>
      <c r="M1001" s="4"/>
      <c r="N1001" s="4"/>
      <c r="O1001" s="4"/>
      <c r="P1001" s="4"/>
      <c r="Q1001" s="4"/>
    </row>
    <row r="1002" spans="3:17">
      <c r="C1002" s="4"/>
      <c r="D1002" s="4"/>
      <c r="E1002" s="4"/>
      <c r="F1002" s="4"/>
      <c r="G1002" s="4"/>
      <c r="H1002" s="4"/>
      <c r="I1002" s="4"/>
      <c r="J1002" s="4"/>
      <c r="K1002" s="4"/>
      <c r="L1002" s="4"/>
      <c r="M1002" s="4"/>
      <c r="N1002" s="4"/>
      <c r="O1002" s="4"/>
      <c r="P1002" s="4"/>
      <c r="Q1002" s="4"/>
    </row>
    <row r="1003" spans="3:17">
      <c r="C1003" s="4"/>
      <c r="D1003" s="4"/>
      <c r="E1003" s="4"/>
      <c r="F1003" s="4"/>
      <c r="G1003" s="4"/>
      <c r="H1003" s="4"/>
      <c r="I1003" s="4"/>
      <c r="J1003" s="4"/>
      <c r="K1003" s="4"/>
      <c r="L1003" s="4"/>
      <c r="M1003" s="4"/>
      <c r="N1003" s="4"/>
      <c r="O1003" s="4"/>
      <c r="P1003" s="4"/>
      <c r="Q1003" s="4"/>
    </row>
    <row r="1004" spans="3:17">
      <c r="C1004" s="4"/>
      <c r="D1004" s="4"/>
      <c r="E1004" s="4"/>
      <c r="F1004" s="4"/>
      <c r="G1004" s="4"/>
      <c r="H1004" s="4"/>
      <c r="I1004" s="4"/>
      <c r="J1004" s="4"/>
      <c r="K1004" s="4"/>
      <c r="L1004" s="4"/>
      <c r="M1004" s="4"/>
      <c r="N1004" s="4"/>
      <c r="O1004" s="4"/>
      <c r="P1004" s="4"/>
      <c r="Q1004" s="4"/>
    </row>
    <row r="1005" spans="3:17">
      <c r="C1005" s="4"/>
      <c r="D1005" s="4"/>
      <c r="E1005" s="4"/>
      <c r="F1005" s="4"/>
      <c r="G1005" s="4"/>
      <c r="H1005" s="4"/>
      <c r="I1005" s="4"/>
      <c r="J1005" s="4"/>
      <c r="K1005" s="4"/>
      <c r="L1005" s="4"/>
      <c r="M1005" s="4"/>
      <c r="N1005" s="4"/>
      <c r="O1005" s="4"/>
      <c r="P1005" s="4"/>
      <c r="Q1005" s="4"/>
    </row>
    <row r="1006" spans="3:17">
      <c r="C1006" s="4"/>
      <c r="D1006" s="4"/>
      <c r="E1006" s="4"/>
      <c r="F1006" s="4"/>
      <c r="G1006" s="4"/>
      <c r="H1006" s="4"/>
      <c r="I1006" s="4"/>
      <c r="J1006" s="4"/>
      <c r="K1006" s="4"/>
      <c r="L1006" s="4"/>
      <c r="M1006" s="4"/>
      <c r="N1006" s="4"/>
      <c r="O1006" s="4"/>
      <c r="P1006" s="4"/>
      <c r="Q1006" s="4"/>
    </row>
    <row r="1007" spans="3:17">
      <c r="C1007" s="4"/>
      <c r="D1007" s="4"/>
      <c r="E1007" s="4"/>
      <c r="F1007" s="4"/>
      <c r="G1007" s="4"/>
      <c r="H1007" s="4"/>
      <c r="I1007" s="4"/>
      <c r="J1007" s="4"/>
      <c r="K1007" s="4"/>
      <c r="L1007" s="4"/>
      <c r="M1007" s="4"/>
      <c r="N1007" s="4"/>
      <c r="O1007" s="4"/>
      <c r="P1007" s="4"/>
      <c r="Q1007" s="4"/>
    </row>
    <row r="1008" spans="3:17">
      <c r="C1008" s="4"/>
      <c r="D1008" s="4"/>
      <c r="E1008" s="4"/>
      <c r="F1008" s="4"/>
      <c r="G1008" s="4"/>
      <c r="H1008" s="4"/>
      <c r="I1008" s="4"/>
      <c r="J1008" s="4"/>
      <c r="K1008" s="4"/>
      <c r="L1008" s="4"/>
      <c r="M1008" s="4"/>
      <c r="N1008" s="4"/>
      <c r="O1008" s="4"/>
      <c r="P1008" s="4"/>
      <c r="Q1008" s="4"/>
    </row>
    <row r="1009" spans="3:17">
      <c r="C1009" s="4"/>
      <c r="D1009" s="4"/>
      <c r="E1009" s="4"/>
      <c r="F1009" s="4"/>
      <c r="G1009" s="4"/>
      <c r="H1009" s="4"/>
      <c r="I1009" s="4"/>
      <c r="J1009" s="4"/>
      <c r="K1009" s="4"/>
      <c r="L1009" s="4"/>
      <c r="M1009" s="4"/>
      <c r="N1009" s="4"/>
      <c r="O1009" s="4"/>
      <c r="P1009" s="4"/>
      <c r="Q1009" s="4"/>
    </row>
    <row r="1010" spans="3:17">
      <c r="C1010" s="4"/>
      <c r="D1010" s="4"/>
      <c r="E1010" s="4"/>
      <c r="F1010" s="4"/>
      <c r="G1010" s="4"/>
      <c r="H1010" s="4"/>
      <c r="I1010" s="4"/>
      <c r="J1010" s="4"/>
      <c r="K1010" s="4"/>
      <c r="L1010" s="4"/>
      <c r="M1010" s="4"/>
      <c r="N1010" s="4"/>
      <c r="O1010" s="4"/>
      <c r="P1010" s="4"/>
      <c r="Q1010" s="4"/>
    </row>
    <row r="1011" spans="3:17">
      <c r="C1011" s="4"/>
      <c r="D1011" s="4"/>
      <c r="E1011" s="4"/>
      <c r="F1011" s="4"/>
      <c r="G1011" s="4"/>
      <c r="H1011" s="4"/>
      <c r="I1011" s="4"/>
      <c r="J1011" s="4"/>
      <c r="K1011" s="4"/>
      <c r="L1011" s="4"/>
      <c r="M1011" s="4"/>
      <c r="N1011" s="4"/>
      <c r="O1011" s="4"/>
      <c r="P1011" s="4"/>
      <c r="Q1011" s="4"/>
    </row>
    <row r="1012" spans="3:17">
      <c r="C1012" s="4"/>
      <c r="D1012" s="4"/>
      <c r="E1012" s="4"/>
      <c r="F1012" s="4"/>
      <c r="G1012" s="4"/>
      <c r="H1012" s="4"/>
      <c r="I1012" s="4"/>
      <c r="J1012" s="4"/>
      <c r="K1012" s="4"/>
      <c r="L1012" s="4"/>
      <c r="M1012" s="4"/>
      <c r="N1012" s="4"/>
      <c r="O1012" s="4"/>
      <c r="P1012" s="4"/>
      <c r="Q1012" s="4"/>
    </row>
    <row r="1013" spans="3:17">
      <c r="C1013" s="4"/>
      <c r="D1013" s="4"/>
      <c r="E1013" s="4"/>
      <c r="F1013" s="4"/>
      <c r="G1013" s="4"/>
      <c r="H1013" s="4"/>
      <c r="I1013" s="4"/>
      <c r="J1013" s="4"/>
      <c r="K1013" s="4"/>
      <c r="L1013" s="4"/>
      <c r="M1013" s="4"/>
      <c r="N1013" s="4"/>
      <c r="O1013" s="4"/>
      <c r="P1013" s="4"/>
      <c r="Q1013" s="4"/>
    </row>
    <row r="1014" spans="3:17">
      <c r="C1014" s="4"/>
      <c r="D1014" s="4"/>
      <c r="E1014" s="4"/>
      <c r="F1014" s="4"/>
      <c r="G1014" s="4"/>
      <c r="H1014" s="4"/>
      <c r="I1014" s="4"/>
      <c r="J1014" s="4"/>
      <c r="K1014" s="4"/>
      <c r="L1014" s="4"/>
      <c r="M1014" s="4"/>
      <c r="N1014" s="4"/>
      <c r="O1014" s="4"/>
      <c r="P1014" s="4"/>
      <c r="Q1014" s="4"/>
    </row>
    <row r="1015" spans="3:17">
      <c r="C1015" s="4"/>
      <c r="D1015" s="4"/>
      <c r="E1015" s="4"/>
      <c r="F1015" s="4"/>
      <c r="G1015" s="4"/>
      <c r="H1015" s="4"/>
      <c r="I1015" s="4"/>
      <c r="J1015" s="4"/>
      <c r="K1015" s="4"/>
      <c r="L1015" s="4"/>
      <c r="M1015" s="4"/>
      <c r="N1015" s="4"/>
      <c r="O1015" s="4"/>
      <c r="P1015" s="4"/>
      <c r="Q1015" s="4"/>
    </row>
    <row r="1016" spans="3:17">
      <c r="C1016" s="4"/>
      <c r="D1016" s="4"/>
      <c r="E1016" s="4"/>
      <c r="F1016" s="4"/>
      <c r="G1016" s="4"/>
      <c r="H1016" s="4"/>
      <c r="I1016" s="4"/>
      <c r="J1016" s="4"/>
      <c r="K1016" s="4"/>
      <c r="L1016" s="4"/>
      <c r="M1016" s="4"/>
      <c r="N1016" s="4"/>
      <c r="O1016" s="4"/>
      <c r="P1016" s="4"/>
      <c r="Q1016" s="4"/>
    </row>
    <row r="1017" spans="3:17">
      <c r="C1017" s="4"/>
      <c r="D1017" s="4"/>
      <c r="E1017" s="4"/>
      <c r="F1017" s="4"/>
      <c r="G1017" s="4"/>
      <c r="H1017" s="4"/>
      <c r="I1017" s="4"/>
      <c r="J1017" s="4"/>
      <c r="K1017" s="4"/>
      <c r="L1017" s="4"/>
      <c r="M1017" s="4"/>
      <c r="N1017" s="4"/>
      <c r="O1017" s="4"/>
      <c r="P1017" s="4"/>
      <c r="Q1017" s="4"/>
    </row>
    <row r="1018" spans="3:17">
      <c r="C1018" s="4"/>
      <c r="D1018" s="4"/>
      <c r="E1018" s="4"/>
      <c r="F1018" s="4"/>
      <c r="G1018" s="4"/>
      <c r="H1018" s="4"/>
      <c r="I1018" s="4"/>
      <c r="J1018" s="4"/>
      <c r="K1018" s="4"/>
      <c r="L1018" s="4"/>
      <c r="M1018" s="4"/>
      <c r="N1018" s="4"/>
      <c r="O1018" s="4"/>
      <c r="P1018" s="4"/>
      <c r="Q1018" s="4"/>
    </row>
    <row r="1019" spans="3:17">
      <c r="C1019" s="4"/>
      <c r="D1019" s="4"/>
      <c r="E1019" s="4"/>
      <c r="F1019" s="4"/>
      <c r="G1019" s="4"/>
      <c r="H1019" s="4"/>
      <c r="I1019" s="4"/>
      <c r="J1019" s="4"/>
      <c r="K1019" s="4"/>
      <c r="L1019" s="4"/>
      <c r="M1019" s="4"/>
      <c r="N1019" s="4"/>
      <c r="O1019" s="4"/>
      <c r="P1019" s="4"/>
      <c r="Q1019" s="4"/>
    </row>
    <row r="1020" spans="3:17">
      <c r="C1020" s="4"/>
      <c r="D1020" s="4"/>
      <c r="E1020" s="4"/>
      <c r="F1020" s="4"/>
      <c r="G1020" s="4"/>
      <c r="H1020" s="4"/>
      <c r="I1020" s="4"/>
      <c r="J1020" s="4"/>
      <c r="K1020" s="4"/>
      <c r="L1020" s="4"/>
      <c r="M1020" s="4"/>
      <c r="N1020" s="4"/>
      <c r="O1020" s="4"/>
      <c r="P1020" s="4"/>
      <c r="Q1020" s="4"/>
    </row>
    <row r="1021" spans="3:17">
      <c r="C1021" s="4"/>
      <c r="D1021" s="4"/>
      <c r="E1021" s="4"/>
      <c r="F1021" s="4"/>
      <c r="G1021" s="4"/>
      <c r="H1021" s="4"/>
      <c r="I1021" s="4"/>
      <c r="J1021" s="4"/>
      <c r="K1021" s="4"/>
      <c r="L1021" s="4"/>
      <c r="M1021" s="4"/>
      <c r="N1021" s="4"/>
      <c r="O1021" s="4"/>
      <c r="P1021" s="4"/>
      <c r="Q1021" s="4"/>
    </row>
    <row r="1022" spans="3:17">
      <c r="C1022" s="4"/>
      <c r="D1022" s="4"/>
      <c r="E1022" s="4"/>
      <c r="F1022" s="4"/>
      <c r="G1022" s="4"/>
      <c r="H1022" s="4"/>
      <c r="I1022" s="4"/>
      <c r="J1022" s="4"/>
      <c r="K1022" s="4"/>
      <c r="L1022" s="4"/>
      <c r="M1022" s="4"/>
      <c r="N1022" s="4"/>
      <c r="O1022" s="4"/>
      <c r="P1022" s="4"/>
      <c r="Q1022" s="4"/>
    </row>
    <row r="1023" spans="3:17">
      <c r="C1023" s="4"/>
      <c r="D1023" s="4"/>
      <c r="E1023" s="4"/>
      <c r="F1023" s="4"/>
      <c r="G1023" s="4"/>
      <c r="H1023" s="4"/>
      <c r="I1023" s="4"/>
      <c r="J1023" s="4"/>
      <c r="K1023" s="4"/>
      <c r="L1023" s="4"/>
      <c r="M1023" s="4"/>
      <c r="N1023" s="4"/>
      <c r="O1023" s="4"/>
      <c r="P1023" s="4"/>
      <c r="Q1023" s="4"/>
    </row>
    <row r="1024" spans="3:17">
      <c r="C1024" s="4"/>
      <c r="D1024" s="4"/>
      <c r="E1024" s="4"/>
      <c r="F1024" s="4"/>
      <c r="G1024" s="4"/>
      <c r="H1024" s="4"/>
      <c r="I1024" s="4"/>
      <c r="J1024" s="4"/>
      <c r="K1024" s="4"/>
      <c r="L1024" s="4"/>
      <c r="M1024" s="4"/>
      <c r="N1024" s="4"/>
      <c r="O1024" s="4"/>
      <c r="P1024" s="4"/>
      <c r="Q1024" s="4"/>
    </row>
    <row r="1025" spans="3:17">
      <c r="C1025" s="4"/>
      <c r="D1025" s="4"/>
      <c r="E1025" s="4"/>
      <c r="F1025" s="4"/>
      <c r="G1025" s="4"/>
      <c r="H1025" s="4"/>
      <c r="I1025" s="4"/>
      <c r="J1025" s="4"/>
      <c r="K1025" s="4"/>
      <c r="L1025" s="4"/>
      <c r="M1025" s="4"/>
      <c r="N1025" s="4"/>
      <c r="O1025" s="4"/>
      <c r="P1025" s="4"/>
      <c r="Q1025" s="4"/>
    </row>
    <row r="1026" spans="3:17">
      <c r="C1026" s="4"/>
      <c r="D1026" s="4"/>
      <c r="E1026" s="4"/>
      <c r="F1026" s="4"/>
      <c r="G1026" s="4"/>
      <c r="H1026" s="4"/>
      <c r="I1026" s="4"/>
      <c r="J1026" s="4"/>
      <c r="K1026" s="4"/>
      <c r="L1026" s="4"/>
      <c r="M1026" s="4"/>
      <c r="N1026" s="4"/>
      <c r="O1026" s="4"/>
      <c r="P1026" s="4"/>
      <c r="Q1026" s="4"/>
    </row>
    <row r="1027" spans="3:17">
      <c r="C1027" s="4"/>
      <c r="D1027" s="4"/>
      <c r="E1027" s="4"/>
      <c r="F1027" s="4"/>
      <c r="G1027" s="4"/>
      <c r="H1027" s="4"/>
      <c r="I1027" s="4"/>
      <c r="J1027" s="4"/>
      <c r="K1027" s="4"/>
      <c r="L1027" s="4"/>
      <c r="M1027" s="4"/>
      <c r="N1027" s="4"/>
      <c r="O1027" s="4"/>
      <c r="P1027" s="4"/>
      <c r="Q1027" s="4"/>
    </row>
    <row r="1028" spans="3:17">
      <c r="C1028" s="4"/>
      <c r="D1028" s="4"/>
      <c r="E1028" s="4"/>
      <c r="F1028" s="4"/>
      <c r="G1028" s="4"/>
      <c r="H1028" s="4"/>
      <c r="I1028" s="4"/>
      <c r="J1028" s="4"/>
      <c r="K1028" s="4"/>
      <c r="L1028" s="4"/>
      <c r="M1028" s="4"/>
      <c r="N1028" s="4"/>
      <c r="O1028" s="4"/>
      <c r="P1028" s="4"/>
      <c r="Q1028" s="4"/>
    </row>
    <row r="1029" spans="3:17">
      <c r="C1029" s="4"/>
      <c r="D1029" s="4"/>
      <c r="E1029" s="4"/>
      <c r="F1029" s="4"/>
      <c r="G1029" s="4"/>
      <c r="H1029" s="4"/>
      <c r="I1029" s="4"/>
      <c r="J1029" s="4"/>
      <c r="K1029" s="4"/>
      <c r="L1029" s="4"/>
      <c r="M1029" s="4"/>
      <c r="N1029" s="4"/>
      <c r="O1029" s="4"/>
      <c r="P1029" s="4"/>
      <c r="Q1029" s="4"/>
    </row>
    <row r="1030" spans="3:17">
      <c r="C1030" s="4"/>
      <c r="D1030" s="4"/>
      <c r="E1030" s="4"/>
      <c r="F1030" s="4"/>
      <c r="G1030" s="4"/>
      <c r="H1030" s="4"/>
      <c r="I1030" s="4"/>
      <c r="J1030" s="4"/>
      <c r="K1030" s="4"/>
      <c r="L1030" s="4"/>
      <c r="M1030" s="4"/>
      <c r="N1030" s="4"/>
      <c r="O1030" s="4"/>
      <c r="P1030" s="4"/>
      <c r="Q1030" s="4"/>
    </row>
    <row r="1031" spans="3:17">
      <c r="C1031" s="4"/>
      <c r="D1031" s="4"/>
      <c r="E1031" s="4"/>
      <c r="F1031" s="4"/>
      <c r="G1031" s="4"/>
      <c r="H1031" s="4"/>
      <c r="I1031" s="4"/>
      <c r="J1031" s="4"/>
      <c r="K1031" s="4"/>
      <c r="L1031" s="4"/>
      <c r="M1031" s="4"/>
      <c r="N1031" s="4"/>
      <c r="O1031" s="4"/>
      <c r="P1031" s="4"/>
      <c r="Q1031" s="4"/>
    </row>
    <row r="1032" spans="3:17">
      <c r="C1032" s="4"/>
      <c r="D1032" s="4"/>
      <c r="E1032" s="4"/>
      <c r="F1032" s="4"/>
      <c r="G1032" s="4"/>
      <c r="H1032" s="4"/>
      <c r="I1032" s="4"/>
      <c r="J1032" s="4"/>
      <c r="K1032" s="4"/>
      <c r="L1032" s="4"/>
      <c r="M1032" s="4"/>
      <c r="N1032" s="4"/>
      <c r="O1032" s="4"/>
      <c r="P1032" s="4"/>
      <c r="Q1032" s="4"/>
    </row>
    <row r="1033" spans="3:17">
      <c r="C1033" s="4"/>
      <c r="D1033" s="4"/>
      <c r="E1033" s="4"/>
      <c r="F1033" s="4"/>
      <c r="G1033" s="4"/>
      <c r="H1033" s="4"/>
      <c r="I1033" s="4"/>
      <c r="J1033" s="4"/>
      <c r="K1033" s="4"/>
      <c r="L1033" s="4"/>
      <c r="M1033" s="4"/>
      <c r="N1033" s="4"/>
      <c r="O1033" s="4"/>
      <c r="P1033" s="4"/>
      <c r="Q1033" s="4"/>
    </row>
    <row r="1034" spans="3:17">
      <c r="C1034" s="4"/>
      <c r="D1034" s="4"/>
      <c r="E1034" s="4"/>
      <c r="F1034" s="4"/>
      <c r="G1034" s="4"/>
      <c r="H1034" s="4"/>
      <c r="I1034" s="4"/>
      <c r="J1034" s="4"/>
      <c r="K1034" s="4"/>
      <c r="L1034" s="4"/>
      <c r="M1034" s="4"/>
      <c r="N1034" s="4"/>
      <c r="O1034" s="4"/>
      <c r="P1034" s="4"/>
      <c r="Q1034" s="4"/>
    </row>
    <row r="1035" spans="3:17">
      <c r="C1035" s="4"/>
      <c r="D1035" s="4"/>
      <c r="E1035" s="4"/>
      <c r="F1035" s="4"/>
      <c r="G1035" s="4"/>
      <c r="H1035" s="4"/>
      <c r="I1035" s="4"/>
      <c r="J1035" s="4"/>
      <c r="K1035" s="4"/>
      <c r="L1035" s="4"/>
      <c r="M1035" s="4"/>
      <c r="N1035" s="4"/>
      <c r="O1035" s="4"/>
      <c r="P1035" s="4"/>
      <c r="Q1035" s="4"/>
    </row>
    <row r="1036" spans="3:17">
      <c r="C1036" s="4"/>
      <c r="D1036" s="4"/>
      <c r="E1036" s="4"/>
      <c r="F1036" s="4"/>
      <c r="G1036" s="4"/>
      <c r="H1036" s="4"/>
      <c r="I1036" s="4"/>
      <c r="J1036" s="4"/>
      <c r="K1036" s="4"/>
      <c r="L1036" s="4"/>
      <c r="M1036" s="4"/>
      <c r="N1036" s="4"/>
      <c r="O1036" s="4"/>
      <c r="P1036" s="4"/>
      <c r="Q1036" s="4"/>
    </row>
    <row r="1037" spans="3:17">
      <c r="C1037" s="4"/>
      <c r="D1037" s="4"/>
      <c r="E1037" s="4"/>
      <c r="F1037" s="4"/>
      <c r="G1037" s="4"/>
      <c r="H1037" s="4"/>
      <c r="I1037" s="4"/>
      <c r="J1037" s="4"/>
      <c r="K1037" s="4"/>
      <c r="L1037" s="4"/>
      <c r="M1037" s="4"/>
      <c r="N1037" s="4"/>
      <c r="O1037" s="4"/>
      <c r="P1037" s="4"/>
      <c r="Q1037" s="4"/>
    </row>
    <row r="1038" spans="3:17">
      <c r="C1038" s="4"/>
      <c r="D1038" s="4"/>
      <c r="E1038" s="4"/>
      <c r="F1038" s="4"/>
      <c r="G1038" s="4"/>
      <c r="H1038" s="4"/>
      <c r="I1038" s="4"/>
      <c r="J1038" s="4"/>
      <c r="K1038" s="4"/>
      <c r="L1038" s="4"/>
      <c r="M1038" s="4"/>
      <c r="N1038" s="4"/>
      <c r="O1038" s="4"/>
      <c r="P1038" s="4"/>
      <c r="Q1038" s="4"/>
    </row>
    <row r="1039" spans="3:17">
      <c r="C1039" s="4"/>
      <c r="D1039" s="4"/>
      <c r="E1039" s="4"/>
      <c r="F1039" s="4"/>
      <c r="G1039" s="4"/>
      <c r="H1039" s="4"/>
      <c r="I1039" s="4"/>
      <c r="J1039" s="4"/>
      <c r="K1039" s="4"/>
      <c r="L1039" s="4"/>
      <c r="M1039" s="4"/>
      <c r="N1039" s="4"/>
      <c r="O1039" s="4"/>
      <c r="P1039" s="4"/>
      <c r="Q1039" s="4"/>
    </row>
    <row r="1040" spans="3:17">
      <c r="C1040" s="4"/>
      <c r="D1040" s="4"/>
      <c r="E1040" s="4"/>
      <c r="F1040" s="4"/>
      <c r="G1040" s="4"/>
      <c r="H1040" s="4"/>
      <c r="I1040" s="4"/>
      <c r="J1040" s="4"/>
      <c r="K1040" s="4"/>
      <c r="L1040" s="4"/>
      <c r="M1040" s="4"/>
      <c r="N1040" s="4"/>
      <c r="O1040" s="4"/>
      <c r="P1040" s="4"/>
      <c r="Q1040" s="4"/>
    </row>
    <row r="1041" spans="3:17">
      <c r="C1041" s="4"/>
      <c r="D1041" s="4"/>
      <c r="E1041" s="4"/>
      <c r="F1041" s="4"/>
      <c r="G1041" s="4"/>
      <c r="H1041" s="4"/>
      <c r="I1041" s="4"/>
      <c r="J1041" s="4"/>
      <c r="K1041" s="4"/>
      <c r="L1041" s="4"/>
      <c r="M1041" s="4"/>
      <c r="N1041" s="4"/>
      <c r="O1041" s="4"/>
      <c r="P1041" s="4"/>
      <c r="Q1041" s="4"/>
    </row>
    <row r="1042" spans="3:17">
      <c r="C1042" s="4"/>
      <c r="D1042" s="4"/>
      <c r="E1042" s="4"/>
      <c r="F1042" s="4"/>
      <c r="G1042" s="4"/>
      <c r="H1042" s="4"/>
      <c r="I1042" s="4"/>
      <c r="J1042" s="4"/>
      <c r="K1042" s="4"/>
      <c r="L1042" s="4"/>
      <c r="M1042" s="4"/>
      <c r="N1042" s="4"/>
      <c r="O1042" s="4"/>
      <c r="P1042" s="4"/>
      <c r="Q1042" s="4"/>
    </row>
    <row r="1043" spans="3:17">
      <c r="C1043" s="4"/>
      <c r="D1043" s="4"/>
      <c r="E1043" s="4"/>
      <c r="F1043" s="4"/>
      <c r="G1043" s="4"/>
      <c r="H1043" s="4"/>
      <c r="I1043" s="4"/>
      <c r="J1043" s="4"/>
      <c r="K1043" s="4"/>
      <c r="L1043" s="4"/>
      <c r="M1043" s="4"/>
      <c r="N1043" s="4"/>
      <c r="O1043" s="4"/>
      <c r="P1043" s="4"/>
      <c r="Q1043" s="4"/>
    </row>
    <row r="1044" spans="3:17">
      <c r="C1044" s="4"/>
      <c r="D1044" s="4"/>
      <c r="E1044" s="4"/>
      <c r="F1044" s="4"/>
      <c r="G1044" s="4"/>
      <c r="H1044" s="4"/>
      <c r="I1044" s="4"/>
      <c r="J1044" s="4"/>
      <c r="K1044" s="4"/>
      <c r="L1044" s="4"/>
      <c r="M1044" s="4"/>
      <c r="N1044" s="4"/>
      <c r="O1044" s="4"/>
      <c r="P1044" s="4"/>
      <c r="Q1044" s="4"/>
    </row>
    <row r="1045" spans="3:17">
      <c r="C1045" s="4"/>
      <c r="D1045" s="4"/>
      <c r="E1045" s="4"/>
      <c r="F1045" s="4"/>
      <c r="G1045" s="4"/>
      <c r="H1045" s="4"/>
      <c r="I1045" s="4"/>
      <c r="J1045" s="4"/>
      <c r="K1045" s="4"/>
      <c r="L1045" s="4"/>
      <c r="M1045" s="4"/>
      <c r="N1045" s="4"/>
      <c r="O1045" s="4"/>
      <c r="P1045" s="4"/>
      <c r="Q1045" s="4"/>
    </row>
    <row r="1046" spans="3:17">
      <c r="C1046" s="4"/>
      <c r="D1046" s="4"/>
      <c r="E1046" s="4"/>
      <c r="F1046" s="4"/>
      <c r="G1046" s="4"/>
      <c r="H1046" s="4"/>
      <c r="I1046" s="4"/>
      <c r="J1046" s="4"/>
      <c r="K1046" s="4"/>
      <c r="L1046" s="4"/>
      <c r="M1046" s="4"/>
      <c r="N1046" s="4"/>
      <c r="O1046" s="4"/>
      <c r="P1046" s="4"/>
      <c r="Q1046" s="4"/>
    </row>
    <row r="1047" spans="3:17">
      <c r="C1047" s="4"/>
      <c r="D1047" s="4"/>
      <c r="E1047" s="4"/>
      <c r="F1047" s="4"/>
      <c r="G1047" s="4"/>
      <c r="H1047" s="4"/>
      <c r="I1047" s="4"/>
      <c r="J1047" s="4"/>
      <c r="K1047" s="4"/>
      <c r="L1047" s="4"/>
      <c r="M1047" s="4"/>
      <c r="N1047" s="4"/>
      <c r="O1047" s="4"/>
      <c r="P1047" s="4"/>
      <c r="Q1047" s="4"/>
    </row>
    <row r="1048" spans="3:17">
      <c r="C1048" s="4"/>
      <c r="D1048" s="4"/>
      <c r="E1048" s="4"/>
      <c r="F1048" s="4"/>
      <c r="G1048" s="4"/>
      <c r="H1048" s="4"/>
      <c r="I1048" s="4"/>
      <c r="J1048" s="4"/>
      <c r="K1048" s="4"/>
      <c r="L1048" s="4"/>
      <c r="M1048" s="4"/>
      <c r="N1048" s="4"/>
      <c r="O1048" s="4"/>
      <c r="P1048" s="4"/>
      <c r="Q1048" s="4"/>
    </row>
    <row r="1049" spans="3:17">
      <c r="C1049" s="4"/>
      <c r="D1049" s="4"/>
      <c r="E1049" s="4"/>
      <c r="F1049" s="4"/>
      <c r="G1049" s="4"/>
      <c r="H1049" s="4"/>
      <c r="I1049" s="4"/>
      <c r="J1049" s="4"/>
      <c r="K1049" s="4"/>
      <c r="L1049" s="4"/>
      <c r="M1049" s="4"/>
      <c r="N1049" s="4"/>
      <c r="O1049" s="4"/>
      <c r="P1049" s="4"/>
      <c r="Q1049" s="4"/>
    </row>
    <row r="1050" spans="3:17">
      <c r="C1050" s="4"/>
      <c r="D1050" s="4"/>
      <c r="E1050" s="4"/>
      <c r="F1050" s="4"/>
      <c r="G1050" s="4"/>
      <c r="H1050" s="4"/>
      <c r="I1050" s="4"/>
      <c r="J1050" s="4"/>
      <c r="K1050" s="4"/>
      <c r="L1050" s="4"/>
      <c r="M1050" s="4"/>
      <c r="N1050" s="4"/>
      <c r="O1050" s="4"/>
      <c r="P1050" s="4"/>
      <c r="Q1050" s="4"/>
    </row>
    <row r="1051" spans="3:17">
      <c r="C1051" s="4"/>
      <c r="D1051" s="4"/>
      <c r="E1051" s="4"/>
      <c r="F1051" s="4"/>
      <c r="G1051" s="4"/>
      <c r="H1051" s="4"/>
      <c r="I1051" s="4"/>
      <c r="J1051" s="4"/>
      <c r="K1051" s="4"/>
      <c r="L1051" s="4"/>
      <c r="M1051" s="4"/>
      <c r="N1051" s="4"/>
      <c r="O1051" s="4"/>
      <c r="P1051" s="4"/>
      <c r="Q1051" s="4"/>
    </row>
    <row r="1052" spans="3:17">
      <c r="C1052" s="4"/>
      <c r="D1052" s="4"/>
      <c r="E1052" s="4"/>
      <c r="F1052" s="4"/>
      <c r="G1052" s="4"/>
      <c r="H1052" s="4"/>
      <c r="I1052" s="4"/>
      <c r="J1052" s="4"/>
      <c r="K1052" s="4"/>
      <c r="L1052" s="4"/>
      <c r="M1052" s="4"/>
      <c r="N1052" s="4"/>
      <c r="O1052" s="4"/>
      <c r="P1052" s="4"/>
      <c r="Q1052" s="4"/>
    </row>
    <row r="1053" spans="3:17">
      <c r="C1053" s="4"/>
      <c r="D1053" s="4"/>
      <c r="E1053" s="4"/>
      <c r="F1053" s="4"/>
      <c r="G1053" s="4"/>
      <c r="H1053" s="4"/>
      <c r="I1053" s="4"/>
      <c r="J1053" s="4"/>
      <c r="K1053" s="4"/>
      <c r="L1053" s="4"/>
      <c r="M1053" s="4"/>
      <c r="N1053" s="4"/>
      <c r="O1053" s="4"/>
      <c r="P1053" s="4"/>
      <c r="Q1053" s="4"/>
    </row>
    <row r="1054" spans="3:17">
      <c r="C1054" s="4"/>
      <c r="D1054" s="4"/>
      <c r="E1054" s="4"/>
      <c r="F1054" s="4"/>
      <c r="G1054" s="4"/>
      <c r="H1054" s="4"/>
      <c r="I1054" s="4"/>
      <c r="J1054" s="4"/>
      <c r="K1054" s="4"/>
      <c r="L1054" s="4"/>
      <c r="M1054" s="4"/>
      <c r="N1054" s="4"/>
      <c r="O1054" s="4"/>
      <c r="P1054" s="4"/>
      <c r="Q1054" s="4"/>
    </row>
    <row r="1055" spans="3:17">
      <c r="C1055" s="4"/>
      <c r="D1055" s="4"/>
      <c r="E1055" s="4"/>
      <c r="F1055" s="4"/>
      <c r="G1055" s="4"/>
      <c r="H1055" s="4"/>
      <c r="I1055" s="4"/>
      <c r="J1055" s="4"/>
      <c r="K1055" s="4"/>
      <c r="L1055" s="4"/>
      <c r="M1055" s="4"/>
      <c r="N1055" s="4"/>
      <c r="O1055" s="4"/>
      <c r="P1055" s="4"/>
      <c r="Q1055" s="4"/>
    </row>
    <row r="1056" spans="3:17">
      <c r="C1056" s="4"/>
      <c r="D1056" s="4"/>
      <c r="E1056" s="4"/>
      <c r="F1056" s="4"/>
      <c r="G1056" s="4"/>
      <c r="H1056" s="4"/>
      <c r="I1056" s="4"/>
      <c r="J1056" s="4"/>
      <c r="K1056" s="4"/>
      <c r="L1056" s="4"/>
      <c r="M1056" s="4"/>
      <c r="N1056" s="4"/>
      <c r="O1056" s="4"/>
      <c r="P1056" s="4"/>
      <c r="Q1056" s="4"/>
    </row>
    <row r="1057" spans="3:17">
      <c r="C1057" s="4"/>
      <c r="D1057" s="4"/>
      <c r="E1057" s="4"/>
      <c r="F1057" s="4"/>
      <c r="G1057" s="4"/>
      <c r="H1057" s="4"/>
      <c r="I1057" s="4"/>
      <c r="J1057" s="4"/>
      <c r="K1057" s="4"/>
      <c r="L1057" s="4"/>
      <c r="M1057" s="4"/>
      <c r="N1057" s="4"/>
      <c r="O1057" s="4"/>
      <c r="P1057" s="4"/>
      <c r="Q1057" s="4"/>
    </row>
    <row r="1058" spans="3:17">
      <c r="C1058" s="4"/>
      <c r="D1058" s="4"/>
      <c r="E1058" s="4"/>
      <c r="F1058" s="4"/>
      <c r="G1058" s="4"/>
      <c r="H1058" s="4"/>
      <c r="I1058" s="4"/>
      <c r="J1058" s="4"/>
      <c r="K1058" s="4"/>
      <c r="L1058" s="4"/>
      <c r="M1058" s="4"/>
      <c r="N1058" s="4"/>
      <c r="O1058" s="4"/>
      <c r="P1058" s="4"/>
      <c r="Q1058" s="4"/>
    </row>
    <row r="1059" spans="3:17">
      <c r="C1059" s="4"/>
      <c r="D1059" s="4"/>
      <c r="E1059" s="4"/>
      <c r="F1059" s="4"/>
      <c r="G1059" s="4"/>
      <c r="H1059" s="4"/>
      <c r="I1059" s="4"/>
      <c r="J1059" s="4"/>
      <c r="K1059" s="4"/>
      <c r="L1059" s="4"/>
      <c r="M1059" s="4"/>
      <c r="N1059" s="4"/>
      <c r="O1059" s="4"/>
      <c r="P1059" s="4"/>
      <c r="Q1059" s="4"/>
    </row>
    <row r="1060" spans="3:17">
      <c r="C1060" s="4"/>
      <c r="D1060" s="4"/>
      <c r="E1060" s="4"/>
      <c r="F1060" s="4"/>
      <c r="G1060" s="4"/>
      <c r="H1060" s="4"/>
      <c r="I1060" s="4"/>
      <c r="J1060" s="4"/>
      <c r="K1060" s="4"/>
      <c r="L1060" s="4"/>
      <c r="M1060" s="4"/>
      <c r="N1060" s="4"/>
      <c r="O1060" s="4"/>
      <c r="P1060" s="4"/>
      <c r="Q1060" s="4"/>
    </row>
    <row r="1061" spans="3:17">
      <c r="C1061" s="4"/>
      <c r="D1061" s="4"/>
      <c r="E1061" s="4"/>
      <c r="F1061" s="4"/>
      <c r="G1061" s="4"/>
      <c r="H1061" s="4"/>
      <c r="I1061" s="4"/>
      <c r="J1061" s="4"/>
      <c r="K1061" s="4"/>
      <c r="L1061" s="4"/>
      <c r="M1061" s="4"/>
      <c r="N1061" s="4"/>
      <c r="O1061" s="4"/>
      <c r="P1061" s="4"/>
      <c r="Q1061" s="4"/>
    </row>
    <row r="1062" spans="3:17">
      <c r="C1062" s="4"/>
      <c r="D1062" s="4"/>
      <c r="E1062" s="4"/>
      <c r="F1062" s="4"/>
      <c r="G1062" s="4"/>
      <c r="H1062" s="4"/>
      <c r="I1062" s="4"/>
      <c r="J1062" s="4"/>
      <c r="K1062" s="4"/>
      <c r="L1062" s="4"/>
      <c r="M1062" s="4"/>
      <c r="N1062" s="4"/>
      <c r="O1062" s="4"/>
      <c r="P1062" s="4"/>
      <c r="Q1062" s="4"/>
    </row>
    <row r="1063" spans="3:17">
      <c r="C1063" s="4"/>
      <c r="D1063" s="4"/>
      <c r="E1063" s="4"/>
      <c r="F1063" s="4"/>
      <c r="G1063" s="4"/>
      <c r="H1063" s="4"/>
      <c r="I1063" s="4"/>
      <c r="J1063" s="4"/>
      <c r="K1063" s="4"/>
      <c r="L1063" s="4"/>
      <c r="M1063" s="4"/>
      <c r="N1063" s="4"/>
      <c r="O1063" s="4"/>
      <c r="P1063" s="4"/>
      <c r="Q1063" s="4"/>
    </row>
    <row r="1064" spans="3:17">
      <c r="C1064" s="4"/>
      <c r="D1064" s="4"/>
      <c r="E1064" s="4"/>
      <c r="F1064" s="4"/>
      <c r="G1064" s="4"/>
      <c r="H1064" s="4"/>
      <c r="I1064" s="4"/>
      <c r="J1064" s="4"/>
      <c r="K1064" s="4"/>
      <c r="L1064" s="4"/>
      <c r="M1064" s="4"/>
      <c r="N1064" s="4"/>
      <c r="O1064" s="4"/>
      <c r="P1064" s="4"/>
      <c r="Q1064" s="4"/>
    </row>
    <row r="1065" spans="3:17">
      <c r="C1065" s="4"/>
      <c r="D1065" s="4"/>
      <c r="E1065" s="4"/>
      <c r="F1065" s="4"/>
      <c r="G1065" s="4"/>
      <c r="H1065" s="4"/>
      <c r="I1065" s="4"/>
      <c r="J1065" s="4"/>
      <c r="K1065" s="4"/>
      <c r="L1065" s="4"/>
      <c r="M1065" s="4"/>
      <c r="N1065" s="4"/>
      <c r="O1065" s="4"/>
      <c r="P1065" s="4"/>
      <c r="Q1065" s="4"/>
    </row>
    <row r="1066" spans="3:17">
      <c r="C1066" s="4"/>
      <c r="D1066" s="4"/>
      <c r="E1066" s="4"/>
      <c r="F1066" s="4"/>
      <c r="G1066" s="4"/>
      <c r="H1066" s="4"/>
      <c r="I1066" s="4"/>
      <c r="J1066" s="4"/>
      <c r="K1066" s="4"/>
      <c r="L1066" s="4"/>
      <c r="M1066" s="4"/>
      <c r="N1066" s="4"/>
      <c r="O1066" s="4"/>
      <c r="P1066" s="4"/>
      <c r="Q1066" s="4"/>
    </row>
    <row r="1067" spans="3:17">
      <c r="C1067" s="4"/>
      <c r="D1067" s="4"/>
      <c r="E1067" s="4"/>
      <c r="F1067" s="4"/>
      <c r="G1067" s="4"/>
      <c r="H1067" s="4"/>
      <c r="I1067" s="4"/>
      <c r="J1067" s="4"/>
      <c r="K1067" s="4"/>
      <c r="L1067" s="4"/>
      <c r="M1067" s="4"/>
      <c r="N1067" s="4"/>
      <c r="O1067" s="4"/>
      <c r="P1067" s="4"/>
      <c r="Q1067" s="4"/>
    </row>
    <row r="1068" spans="3:17">
      <c r="C1068" s="4"/>
      <c r="D1068" s="4"/>
      <c r="E1068" s="4"/>
      <c r="F1068" s="4"/>
      <c r="G1068" s="4"/>
      <c r="H1068" s="4"/>
      <c r="I1068" s="4"/>
      <c r="J1068" s="4"/>
      <c r="K1068" s="4"/>
      <c r="L1068" s="4"/>
      <c r="M1068" s="4"/>
      <c r="N1068" s="4"/>
      <c r="O1068" s="4"/>
      <c r="P1068" s="4"/>
      <c r="Q1068" s="4"/>
    </row>
    <row r="1069" spans="3:17">
      <c r="C1069" s="4"/>
      <c r="D1069" s="4"/>
      <c r="E1069" s="4"/>
      <c r="F1069" s="4"/>
      <c r="G1069" s="4"/>
      <c r="H1069" s="4"/>
      <c r="I1069" s="4"/>
      <c r="J1069" s="4"/>
      <c r="K1069" s="4"/>
      <c r="L1069" s="4"/>
      <c r="M1069" s="4"/>
      <c r="N1069" s="4"/>
      <c r="O1069" s="4"/>
      <c r="P1069" s="4"/>
      <c r="Q1069" s="4"/>
    </row>
    <row r="1070" spans="3:17">
      <c r="C1070" s="4"/>
      <c r="D1070" s="4"/>
      <c r="E1070" s="4"/>
      <c r="F1070" s="4"/>
      <c r="G1070" s="4"/>
      <c r="H1070" s="4"/>
      <c r="I1070" s="4"/>
      <c r="J1070" s="4"/>
      <c r="K1070" s="4"/>
      <c r="L1070" s="4"/>
      <c r="M1070" s="4"/>
      <c r="N1070" s="4"/>
      <c r="O1070" s="4"/>
      <c r="P1070" s="4"/>
      <c r="Q1070" s="4"/>
    </row>
    <row r="1071" spans="3:17">
      <c r="C1071" s="4"/>
      <c r="D1071" s="4"/>
      <c r="E1071" s="4"/>
      <c r="F1071" s="4"/>
      <c r="G1071" s="4"/>
      <c r="H1071" s="4"/>
      <c r="I1071" s="4"/>
      <c r="J1071" s="4"/>
      <c r="K1071" s="4"/>
      <c r="L1071" s="4"/>
      <c r="M1071" s="4"/>
      <c r="N1071" s="4"/>
      <c r="O1071" s="4"/>
      <c r="P1071" s="4"/>
      <c r="Q1071" s="4"/>
    </row>
    <row r="1072" spans="3:17">
      <c r="C1072" s="4"/>
      <c r="D1072" s="4"/>
      <c r="E1072" s="4"/>
      <c r="F1072" s="4"/>
      <c r="G1072" s="4"/>
      <c r="H1072" s="4"/>
      <c r="I1072" s="4"/>
      <c r="J1072" s="4"/>
      <c r="K1072" s="4"/>
      <c r="L1072" s="4"/>
      <c r="M1072" s="4"/>
      <c r="N1072" s="4"/>
      <c r="O1072" s="4"/>
      <c r="P1072" s="4"/>
      <c r="Q1072" s="4"/>
    </row>
    <row r="1073" spans="3:17">
      <c r="C1073" s="4"/>
      <c r="D1073" s="4"/>
      <c r="E1073" s="4"/>
      <c r="F1073" s="4"/>
      <c r="G1073" s="4"/>
      <c r="H1073" s="4"/>
      <c r="I1073" s="4"/>
      <c r="J1073" s="4"/>
      <c r="K1073" s="4"/>
      <c r="L1073" s="4"/>
      <c r="M1073" s="4"/>
      <c r="N1073" s="4"/>
      <c r="O1073" s="4"/>
      <c r="P1073" s="4"/>
      <c r="Q1073" s="4"/>
    </row>
    <row r="1074" spans="3:17">
      <c r="C1074" s="4"/>
      <c r="D1074" s="4"/>
      <c r="E1074" s="4"/>
      <c r="F1074" s="4"/>
      <c r="G1074" s="4"/>
      <c r="H1074" s="4"/>
      <c r="I1074" s="4"/>
      <c r="J1074" s="4"/>
      <c r="K1074" s="4"/>
      <c r="L1074" s="4"/>
      <c r="M1074" s="4"/>
      <c r="N1074" s="4"/>
      <c r="O1074" s="4"/>
      <c r="P1074" s="4"/>
      <c r="Q1074" s="4"/>
    </row>
    <row r="1075" spans="3:17">
      <c r="C1075" s="4"/>
      <c r="D1075" s="4"/>
      <c r="E1075" s="4"/>
      <c r="F1075" s="4"/>
      <c r="G1075" s="4"/>
      <c r="H1075" s="4"/>
      <c r="I1075" s="4"/>
      <c r="J1075" s="4"/>
      <c r="K1075" s="4"/>
      <c r="L1075" s="4"/>
      <c r="M1075" s="4"/>
      <c r="N1075" s="4"/>
      <c r="O1075" s="4"/>
      <c r="P1075" s="4"/>
      <c r="Q1075" s="4"/>
    </row>
    <row r="1076" spans="3:17">
      <c r="C1076" s="4"/>
      <c r="D1076" s="4"/>
      <c r="E1076" s="4"/>
      <c r="F1076" s="4"/>
      <c r="G1076" s="4"/>
      <c r="H1076" s="4"/>
      <c r="I1076" s="4"/>
      <c r="J1076" s="4"/>
      <c r="K1076" s="4"/>
      <c r="L1076" s="4"/>
      <c r="M1076" s="4"/>
      <c r="N1076" s="4"/>
      <c r="O1076" s="4"/>
      <c r="P1076" s="4"/>
      <c r="Q1076" s="4"/>
    </row>
    <row r="1077" spans="3:17">
      <c r="C1077" s="4"/>
      <c r="D1077" s="4"/>
      <c r="E1077" s="4"/>
      <c r="F1077" s="4"/>
      <c r="G1077" s="4"/>
      <c r="H1077" s="4"/>
      <c r="I1077" s="4"/>
      <c r="J1077" s="4"/>
      <c r="K1077" s="4"/>
      <c r="L1077" s="4"/>
      <c r="M1077" s="4"/>
      <c r="N1077" s="4"/>
      <c r="O1077" s="4"/>
      <c r="P1077" s="4"/>
      <c r="Q1077" s="4"/>
    </row>
    <row r="1078" spans="3:17">
      <c r="C1078" s="4"/>
      <c r="D1078" s="4"/>
      <c r="E1078" s="4"/>
      <c r="F1078" s="4"/>
      <c r="G1078" s="4"/>
      <c r="H1078" s="4"/>
      <c r="I1078" s="4"/>
      <c r="J1078" s="4"/>
      <c r="K1078" s="4"/>
      <c r="L1078" s="4"/>
      <c r="M1078" s="4"/>
      <c r="N1078" s="4"/>
      <c r="O1078" s="4"/>
      <c r="P1078" s="4"/>
      <c r="Q1078" s="4"/>
    </row>
    <row r="1079" spans="3:17">
      <c r="C1079" s="4"/>
      <c r="D1079" s="4"/>
      <c r="E1079" s="4"/>
      <c r="F1079" s="4"/>
      <c r="G1079" s="4"/>
      <c r="H1079" s="4"/>
      <c r="I1079" s="4"/>
      <c r="J1079" s="4"/>
      <c r="K1079" s="4"/>
      <c r="L1079" s="4"/>
      <c r="M1079" s="4"/>
      <c r="N1079" s="4"/>
      <c r="O1079" s="4"/>
      <c r="P1079" s="4"/>
      <c r="Q1079" s="4"/>
    </row>
    <row r="1080" spans="3:17">
      <c r="C1080" s="4"/>
      <c r="D1080" s="4"/>
      <c r="E1080" s="4"/>
      <c r="F1080" s="4"/>
      <c r="G1080" s="4"/>
      <c r="H1080" s="4"/>
      <c r="I1080" s="4"/>
      <c r="J1080" s="4"/>
      <c r="K1080" s="4"/>
      <c r="L1080" s="4"/>
      <c r="M1080" s="4"/>
      <c r="N1080" s="4"/>
      <c r="O1080" s="4"/>
      <c r="P1080" s="4"/>
      <c r="Q1080" s="4"/>
    </row>
    <row r="1081" spans="3:17">
      <c r="C1081" s="4"/>
      <c r="D1081" s="4"/>
      <c r="E1081" s="4"/>
      <c r="F1081" s="4"/>
      <c r="G1081" s="4"/>
      <c r="H1081" s="4"/>
      <c r="I1081" s="4"/>
      <c r="J1081" s="4"/>
      <c r="K1081" s="4"/>
      <c r="L1081" s="4"/>
      <c r="M1081" s="4"/>
      <c r="N1081" s="4"/>
      <c r="O1081" s="4"/>
      <c r="P1081" s="4"/>
      <c r="Q1081" s="4"/>
    </row>
    <row r="1082" spans="3:17">
      <c r="C1082" s="4"/>
      <c r="D1082" s="4"/>
      <c r="E1082" s="4"/>
      <c r="F1082" s="4"/>
      <c r="G1082" s="4"/>
      <c r="H1082" s="4"/>
      <c r="I1082" s="4"/>
      <c r="J1082" s="4"/>
      <c r="K1082" s="4"/>
      <c r="L1082" s="4"/>
      <c r="M1082" s="4"/>
      <c r="N1082" s="4"/>
      <c r="O1082" s="4"/>
      <c r="P1082" s="4"/>
      <c r="Q1082" s="4"/>
    </row>
    <row r="1083" spans="3:17">
      <c r="C1083" s="4"/>
      <c r="D1083" s="4"/>
      <c r="E1083" s="4"/>
      <c r="F1083" s="4"/>
      <c r="G1083" s="4"/>
      <c r="H1083" s="4"/>
      <c r="I1083" s="4"/>
      <c r="J1083" s="4"/>
      <c r="K1083" s="4"/>
      <c r="L1083" s="4"/>
      <c r="M1083" s="4"/>
      <c r="N1083" s="4"/>
      <c r="O1083" s="4"/>
      <c r="P1083" s="4"/>
      <c r="Q1083" s="4"/>
    </row>
    <row r="1084" spans="3:17">
      <c r="C1084" s="4"/>
      <c r="D1084" s="4"/>
      <c r="E1084" s="4"/>
      <c r="F1084" s="4"/>
      <c r="G1084" s="4"/>
      <c r="H1084" s="4"/>
      <c r="I1084" s="4"/>
      <c r="J1084" s="4"/>
      <c r="K1084" s="4"/>
      <c r="L1084" s="4"/>
      <c r="M1084" s="4"/>
      <c r="N1084" s="4"/>
      <c r="O1084" s="4"/>
      <c r="P1084" s="4"/>
      <c r="Q1084" s="4"/>
    </row>
    <row r="1085" spans="3:17">
      <c r="C1085" s="4"/>
      <c r="D1085" s="4"/>
      <c r="E1085" s="4"/>
      <c r="F1085" s="4"/>
      <c r="G1085" s="4"/>
      <c r="H1085" s="4"/>
      <c r="I1085" s="4"/>
      <c r="J1085" s="4"/>
      <c r="K1085" s="4"/>
      <c r="L1085" s="4"/>
      <c r="M1085" s="4"/>
      <c r="N1085" s="4"/>
      <c r="O1085" s="4"/>
      <c r="P1085" s="4"/>
      <c r="Q1085" s="4"/>
    </row>
    <row r="1086" spans="3:17">
      <c r="C1086" s="4"/>
      <c r="D1086" s="4"/>
      <c r="E1086" s="4"/>
      <c r="F1086" s="4"/>
      <c r="G1086" s="4"/>
      <c r="H1086" s="4"/>
      <c r="I1086" s="4"/>
      <c r="J1086" s="4"/>
      <c r="K1086" s="4"/>
      <c r="L1086" s="4"/>
      <c r="M1086" s="4"/>
      <c r="N1086" s="4"/>
      <c r="O1086" s="4"/>
      <c r="P1086" s="4"/>
      <c r="Q1086" s="4"/>
    </row>
    <row r="1087" spans="3:17">
      <c r="C1087" s="4"/>
      <c r="D1087" s="4"/>
      <c r="E1087" s="4"/>
      <c r="F1087" s="4"/>
      <c r="G1087" s="4"/>
      <c r="H1087" s="4"/>
      <c r="I1087" s="4"/>
      <c r="J1087" s="4"/>
      <c r="K1087" s="4"/>
      <c r="L1087" s="4"/>
      <c r="M1087" s="4"/>
      <c r="N1087" s="4"/>
      <c r="O1087" s="4"/>
      <c r="P1087" s="4"/>
      <c r="Q1087" s="4"/>
    </row>
    <row r="1088" spans="3:17">
      <c r="C1088" s="4"/>
      <c r="D1088" s="4"/>
      <c r="E1088" s="4"/>
      <c r="F1088" s="4"/>
      <c r="G1088" s="4"/>
      <c r="H1088" s="4"/>
      <c r="I1088" s="4"/>
      <c r="J1088" s="4"/>
      <c r="K1088" s="4"/>
      <c r="L1088" s="4"/>
      <c r="M1088" s="4"/>
      <c r="N1088" s="4"/>
      <c r="O1088" s="4"/>
      <c r="P1088" s="4"/>
      <c r="Q1088" s="4"/>
    </row>
    <row r="1089" spans="3:17">
      <c r="C1089" s="4"/>
      <c r="D1089" s="4"/>
      <c r="E1089" s="4"/>
      <c r="F1089" s="4"/>
      <c r="G1089" s="4"/>
      <c r="H1089" s="4"/>
      <c r="I1089" s="4"/>
      <c r="J1089" s="4"/>
      <c r="K1089" s="4"/>
      <c r="L1089" s="4"/>
      <c r="M1089" s="4"/>
      <c r="N1089" s="4"/>
      <c r="O1089" s="4"/>
      <c r="P1089" s="4"/>
      <c r="Q1089" s="4"/>
    </row>
    <row r="1090" spans="3:17">
      <c r="C1090" s="4"/>
      <c r="D1090" s="4"/>
      <c r="E1090" s="4"/>
      <c r="F1090" s="4"/>
      <c r="G1090" s="4"/>
      <c r="H1090" s="4"/>
      <c r="I1090" s="4"/>
      <c r="J1090" s="4"/>
      <c r="K1090" s="4"/>
      <c r="L1090" s="4"/>
      <c r="M1090" s="4"/>
      <c r="N1090" s="4"/>
      <c r="O1090" s="4"/>
      <c r="P1090" s="4"/>
      <c r="Q1090" s="4"/>
    </row>
    <row r="1091" spans="3:17">
      <c r="C1091" s="4"/>
      <c r="D1091" s="4"/>
      <c r="E1091" s="4"/>
      <c r="F1091" s="4"/>
      <c r="G1091" s="4"/>
      <c r="H1091" s="4"/>
      <c r="I1091" s="4"/>
      <c r="J1091" s="4"/>
      <c r="K1091" s="4"/>
      <c r="L1091" s="4"/>
      <c r="M1091" s="4"/>
      <c r="N1091" s="4"/>
      <c r="O1091" s="4"/>
      <c r="P1091" s="4"/>
      <c r="Q1091" s="4"/>
    </row>
    <row r="1092" spans="3:17">
      <c r="C1092" s="4"/>
      <c r="D1092" s="4"/>
      <c r="E1092" s="4"/>
      <c r="F1092" s="4"/>
      <c r="G1092" s="4"/>
      <c r="H1092" s="4"/>
      <c r="I1092" s="4"/>
      <c r="J1092" s="4"/>
      <c r="K1092" s="4"/>
      <c r="L1092" s="4"/>
      <c r="M1092" s="4"/>
      <c r="N1092" s="4"/>
      <c r="O1092" s="4"/>
      <c r="P1092" s="4"/>
      <c r="Q1092" s="4"/>
    </row>
    <row r="1093" spans="3:17">
      <c r="C1093" s="4"/>
      <c r="D1093" s="4"/>
      <c r="E1093" s="4"/>
      <c r="F1093" s="4"/>
      <c r="G1093" s="4"/>
      <c r="H1093" s="4"/>
      <c r="I1093" s="4"/>
      <c r="J1093" s="4"/>
      <c r="K1093" s="4"/>
      <c r="L1093" s="4"/>
      <c r="M1093" s="4"/>
      <c r="N1093" s="4"/>
      <c r="O1093" s="4"/>
      <c r="P1093" s="4"/>
      <c r="Q1093" s="4"/>
    </row>
    <row r="1094" spans="3:17">
      <c r="C1094" s="4"/>
      <c r="D1094" s="4"/>
      <c r="E1094" s="4"/>
      <c r="F1094" s="4"/>
      <c r="G1094" s="4"/>
      <c r="H1094" s="4"/>
      <c r="I1094" s="4"/>
      <c r="J1094" s="4"/>
      <c r="K1094" s="4"/>
      <c r="L1094" s="4"/>
      <c r="M1094" s="4"/>
      <c r="N1094" s="4"/>
      <c r="O1094" s="4"/>
      <c r="P1094" s="4"/>
      <c r="Q1094" s="4"/>
    </row>
    <row r="1095" spans="3:17">
      <c r="C1095" s="4"/>
      <c r="D1095" s="4"/>
      <c r="E1095" s="4"/>
      <c r="F1095" s="4"/>
      <c r="G1095" s="4"/>
      <c r="H1095" s="4"/>
      <c r="I1095" s="4"/>
      <c r="J1095" s="4"/>
      <c r="K1095" s="4"/>
      <c r="L1095" s="4"/>
      <c r="M1095" s="4"/>
      <c r="N1095" s="4"/>
      <c r="O1095" s="4"/>
      <c r="P1095" s="4"/>
      <c r="Q1095" s="4"/>
    </row>
    <row r="1096" spans="3:17">
      <c r="C1096" s="4"/>
      <c r="D1096" s="4"/>
      <c r="E1096" s="4"/>
      <c r="F1096" s="4"/>
      <c r="G1096" s="4"/>
      <c r="H1096" s="4"/>
      <c r="I1096" s="4"/>
      <c r="J1096" s="4"/>
      <c r="K1096" s="4"/>
      <c r="L1096" s="4"/>
      <c r="M1096" s="4"/>
      <c r="N1096" s="4"/>
      <c r="O1096" s="4"/>
      <c r="P1096" s="4"/>
      <c r="Q1096" s="4"/>
    </row>
    <row r="1097" spans="3:17">
      <c r="C1097" s="4"/>
      <c r="D1097" s="4"/>
      <c r="E1097" s="4"/>
      <c r="F1097" s="4"/>
      <c r="G1097" s="4"/>
      <c r="H1097" s="4"/>
      <c r="I1097" s="4"/>
      <c r="J1097" s="4"/>
      <c r="K1097" s="4"/>
      <c r="L1097" s="4"/>
      <c r="M1097" s="4"/>
      <c r="N1097" s="4"/>
      <c r="O1097" s="4"/>
      <c r="P1097" s="4"/>
      <c r="Q1097" s="4"/>
    </row>
    <row r="1098" spans="3:17">
      <c r="C1098" s="4"/>
      <c r="D1098" s="4"/>
      <c r="E1098" s="4"/>
      <c r="F1098" s="4"/>
      <c r="G1098" s="4"/>
      <c r="H1098" s="4"/>
      <c r="I1098" s="4"/>
      <c r="J1098" s="4"/>
      <c r="K1098" s="4"/>
      <c r="L1098" s="4"/>
      <c r="M1098" s="4"/>
      <c r="N1098" s="4"/>
      <c r="O1098" s="4"/>
      <c r="P1098" s="4"/>
      <c r="Q1098" s="4"/>
    </row>
    <row r="1099" spans="3:17">
      <c r="C1099" s="4"/>
      <c r="D1099" s="4"/>
      <c r="E1099" s="4"/>
      <c r="F1099" s="4"/>
      <c r="G1099" s="4"/>
      <c r="H1099" s="4"/>
      <c r="I1099" s="4"/>
      <c r="J1099" s="4"/>
      <c r="K1099" s="4"/>
      <c r="L1099" s="4"/>
      <c r="M1099" s="4"/>
      <c r="N1099" s="4"/>
      <c r="O1099" s="4"/>
      <c r="P1099" s="4"/>
      <c r="Q1099" s="4"/>
    </row>
    <row r="1100" spans="3:17">
      <c r="C1100" s="4"/>
      <c r="D1100" s="4"/>
      <c r="E1100" s="4"/>
      <c r="F1100" s="4"/>
      <c r="G1100" s="4"/>
      <c r="H1100" s="4"/>
      <c r="I1100" s="4"/>
      <c r="J1100" s="4"/>
      <c r="K1100" s="4"/>
      <c r="L1100" s="4"/>
      <c r="M1100" s="4"/>
      <c r="N1100" s="4"/>
      <c r="O1100" s="4"/>
      <c r="P1100" s="4"/>
      <c r="Q1100" s="4"/>
    </row>
    <row r="1101" spans="3:17">
      <c r="C1101" s="4"/>
      <c r="D1101" s="4"/>
      <c r="E1101" s="4"/>
      <c r="F1101" s="4"/>
      <c r="G1101" s="4"/>
      <c r="H1101" s="4"/>
      <c r="I1101" s="4"/>
      <c r="J1101" s="4"/>
      <c r="K1101" s="4"/>
      <c r="L1101" s="4"/>
      <c r="M1101" s="4"/>
      <c r="N1101" s="4"/>
      <c r="O1101" s="4"/>
      <c r="P1101" s="4"/>
      <c r="Q1101" s="4"/>
    </row>
    <row r="1102" spans="3:17">
      <c r="C1102" s="4"/>
      <c r="D1102" s="4"/>
      <c r="E1102" s="4"/>
      <c r="F1102" s="4"/>
      <c r="G1102" s="4"/>
      <c r="H1102" s="4"/>
      <c r="I1102" s="4"/>
      <c r="J1102" s="4"/>
      <c r="K1102" s="4"/>
      <c r="L1102" s="4"/>
      <c r="M1102" s="4"/>
      <c r="N1102" s="4"/>
      <c r="O1102" s="4"/>
      <c r="P1102" s="4"/>
      <c r="Q1102" s="4"/>
    </row>
    <row r="1103" spans="3:17">
      <c r="C1103" s="4"/>
      <c r="D1103" s="4"/>
      <c r="E1103" s="4"/>
      <c r="F1103" s="4"/>
      <c r="G1103" s="4"/>
      <c r="H1103" s="4"/>
      <c r="I1103" s="4"/>
      <c r="J1103" s="4"/>
      <c r="K1103" s="4"/>
      <c r="L1103" s="4"/>
      <c r="M1103" s="4"/>
      <c r="N1103" s="4"/>
      <c r="O1103" s="4"/>
      <c r="P1103" s="4"/>
      <c r="Q1103" s="4"/>
    </row>
    <row r="1104" spans="3:17">
      <c r="C1104" s="4"/>
      <c r="D1104" s="4"/>
      <c r="E1104" s="4"/>
      <c r="F1104" s="4"/>
      <c r="G1104" s="4"/>
      <c r="H1104" s="4"/>
      <c r="I1104" s="4"/>
      <c r="J1104" s="4"/>
      <c r="K1104" s="4"/>
      <c r="L1104" s="4"/>
      <c r="M1104" s="4"/>
      <c r="N1104" s="4"/>
      <c r="O1104" s="4"/>
      <c r="P1104" s="4"/>
      <c r="Q1104" s="4"/>
    </row>
    <row r="1105" spans="3:17">
      <c r="C1105" s="4"/>
      <c r="D1105" s="4"/>
      <c r="E1105" s="4"/>
      <c r="F1105" s="4"/>
      <c r="G1105" s="4"/>
      <c r="H1105" s="4"/>
      <c r="I1105" s="4"/>
      <c r="J1105" s="4"/>
      <c r="K1105" s="4"/>
      <c r="L1105" s="4"/>
      <c r="M1105" s="4"/>
      <c r="N1105" s="4"/>
      <c r="O1105" s="4"/>
      <c r="P1105" s="4"/>
      <c r="Q1105" s="4"/>
    </row>
    <row r="1106" spans="3:17">
      <c r="C1106" s="4"/>
      <c r="D1106" s="4"/>
      <c r="E1106" s="4"/>
      <c r="F1106" s="4"/>
      <c r="G1106" s="4"/>
      <c r="H1106" s="4"/>
      <c r="I1106" s="4"/>
      <c r="J1106" s="4"/>
      <c r="K1106" s="4"/>
      <c r="L1106" s="4"/>
      <c r="M1106" s="4"/>
      <c r="N1106" s="4"/>
      <c r="O1106" s="4"/>
      <c r="P1106" s="4"/>
      <c r="Q1106" s="4"/>
    </row>
    <row r="1107" spans="3:17">
      <c r="C1107" s="4"/>
      <c r="D1107" s="4"/>
      <c r="E1107" s="4"/>
      <c r="F1107" s="4"/>
      <c r="G1107" s="4"/>
      <c r="H1107" s="4"/>
      <c r="I1107" s="4"/>
      <c r="J1107" s="4"/>
      <c r="K1107" s="4"/>
      <c r="L1107" s="4"/>
      <c r="M1107" s="4"/>
      <c r="N1107" s="4"/>
      <c r="O1107" s="4"/>
      <c r="P1107" s="4"/>
      <c r="Q1107" s="4"/>
    </row>
    <row r="1108" spans="3:17">
      <c r="C1108" s="4"/>
      <c r="D1108" s="4"/>
      <c r="E1108" s="4"/>
      <c r="F1108" s="4"/>
      <c r="G1108" s="4"/>
      <c r="H1108" s="4"/>
      <c r="I1108" s="4"/>
      <c r="J1108" s="4"/>
      <c r="K1108" s="4"/>
      <c r="L1108" s="4"/>
      <c r="M1108" s="4"/>
      <c r="N1108" s="4"/>
      <c r="O1108" s="4"/>
      <c r="P1108" s="4"/>
      <c r="Q1108" s="4"/>
    </row>
    <row r="1109" spans="3:17">
      <c r="C1109" s="4"/>
      <c r="D1109" s="4"/>
      <c r="E1109" s="4"/>
      <c r="F1109" s="4"/>
      <c r="G1109" s="4"/>
      <c r="H1109" s="4"/>
      <c r="I1109" s="4"/>
      <c r="J1109" s="4"/>
      <c r="K1109" s="4"/>
      <c r="L1109" s="4"/>
      <c r="M1109" s="4"/>
      <c r="N1109" s="4"/>
      <c r="O1109" s="4"/>
      <c r="P1109" s="4"/>
      <c r="Q1109" s="4"/>
    </row>
    <row r="1110" spans="3:17">
      <c r="C1110" s="4"/>
      <c r="D1110" s="4"/>
      <c r="E1110" s="4"/>
      <c r="F1110" s="4"/>
      <c r="G1110" s="4"/>
      <c r="H1110" s="4"/>
      <c r="I1110" s="4"/>
      <c r="J1110" s="4"/>
      <c r="K1110" s="4"/>
      <c r="L1110" s="4"/>
      <c r="M1110" s="4"/>
      <c r="N1110" s="4"/>
      <c r="O1110" s="4"/>
      <c r="P1110" s="4"/>
      <c r="Q1110" s="4"/>
    </row>
    <row r="1111" spans="3:17">
      <c r="C1111" s="4"/>
      <c r="D1111" s="4"/>
      <c r="E1111" s="4"/>
      <c r="F1111" s="4"/>
      <c r="G1111" s="4"/>
      <c r="H1111" s="4"/>
      <c r="I1111" s="4"/>
      <c r="J1111" s="4"/>
      <c r="K1111" s="4"/>
      <c r="L1111" s="4"/>
      <c r="M1111" s="4"/>
      <c r="N1111" s="4"/>
      <c r="O1111" s="4"/>
      <c r="P1111" s="4"/>
      <c r="Q1111" s="4"/>
    </row>
    <row r="1112" spans="3:17">
      <c r="C1112" s="4"/>
      <c r="D1112" s="4"/>
      <c r="E1112" s="4"/>
      <c r="F1112" s="4"/>
      <c r="G1112" s="4"/>
      <c r="H1112" s="4"/>
      <c r="I1112" s="4"/>
      <c r="J1112" s="4"/>
      <c r="K1112" s="4"/>
      <c r="L1112" s="4"/>
      <c r="M1112" s="4"/>
      <c r="N1112" s="4"/>
      <c r="O1112" s="4"/>
      <c r="P1112" s="4"/>
      <c r="Q1112" s="4"/>
    </row>
    <row r="1113" spans="3:17">
      <c r="C1113" s="4"/>
      <c r="D1113" s="4"/>
      <c r="E1113" s="4"/>
      <c r="F1113" s="4"/>
      <c r="G1113" s="4"/>
      <c r="H1113" s="4"/>
      <c r="I1113" s="4"/>
      <c r="J1113" s="4"/>
      <c r="K1113" s="4"/>
      <c r="L1113" s="4"/>
      <c r="M1113" s="4"/>
      <c r="N1113" s="4"/>
      <c r="O1113" s="4"/>
      <c r="P1113" s="4"/>
      <c r="Q1113" s="4"/>
    </row>
    <row r="1114" spans="3:17">
      <c r="C1114" s="4"/>
      <c r="D1114" s="4"/>
      <c r="E1114" s="4"/>
      <c r="F1114" s="4"/>
      <c r="G1114" s="4"/>
      <c r="H1114" s="4"/>
      <c r="I1114" s="4"/>
      <c r="J1114" s="4"/>
      <c r="K1114" s="4"/>
      <c r="L1114" s="4"/>
      <c r="M1114" s="4"/>
      <c r="N1114" s="4"/>
      <c r="O1114" s="4"/>
      <c r="P1114" s="4"/>
      <c r="Q1114" s="4"/>
    </row>
    <row r="1115" spans="3:17">
      <c r="C1115" s="4"/>
      <c r="D1115" s="4"/>
      <c r="E1115" s="4"/>
      <c r="F1115" s="4"/>
      <c r="G1115" s="4"/>
      <c r="H1115" s="4"/>
      <c r="I1115" s="4"/>
      <c r="J1115" s="4"/>
      <c r="K1115" s="4"/>
      <c r="L1115" s="4"/>
      <c r="M1115" s="4"/>
      <c r="N1115" s="4"/>
      <c r="O1115" s="4"/>
      <c r="P1115" s="4"/>
      <c r="Q1115" s="4"/>
    </row>
    <row r="1116" spans="3:17">
      <c r="C1116" s="4"/>
      <c r="D1116" s="4"/>
      <c r="E1116" s="4"/>
      <c r="F1116" s="4"/>
      <c r="G1116" s="4"/>
      <c r="H1116" s="4"/>
      <c r="I1116" s="4"/>
      <c r="J1116" s="4"/>
      <c r="K1116" s="4"/>
      <c r="L1116" s="4"/>
      <c r="M1116" s="4"/>
      <c r="N1116" s="4"/>
      <c r="O1116" s="4"/>
      <c r="P1116" s="4"/>
      <c r="Q1116" s="4"/>
    </row>
    <row r="1117" spans="3:17">
      <c r="C1117" s="4"/>
      <c r="D1117" s="4"/>
      <c r="E1117" s="4"/>
      <c r="F1117" s="4"/>
      <c r="G1117" s="4"/>
      <c r="H1117" s="4"/>
      <c r="I1117" s="4"/>
      <c r="J1117" s="4"/>
      <c r="K1117" s="4"/>
      <c r="L1117" s="4"/>
      <c r="M1117" s="4"/>
      <c r="N1117" s="4"/>
      <c r="O1117" s="4"/>
      <c r="P1117" s="4"/>
      <c r="Q1117" s="4"/>
    </row>
    <row r="1118" spans="3:17">
      <c r="C1118" s="4"/>
      <c r="D1118" s="4"/>
      <c r="E1118" s="4"/>
      <c r="F1118" s="4"/>
      <c r="G1118" s="4"/>
      <c r="H1118" s="4"/>
      <c r="I1118" s="4"/>
      <c r="J1118" s="4"/>
      <c r="K1118" s="4"/>
      <c r="L1118" s="4"/>
      <c r="M1118" s="4"/>
      <c r="N1118" s="4"/>
      <c r="O1118" s="4"/>
      <c r="P1118" s="4"/>
      <c r="Q1118" s="4"/>
    </row>
    <row r="1119" spans="3:17">
      <c r="C1119" s="4"/>
      <c r="D1119" s="4"/>
      <c r="E1119" s="4"/>
      <c r="F1119" s="4"/>
      <c r="G1119" s="4"/>
      <c r="H1119" s="4"/>
      <c r="I1119" s="4"/>
      <c r="J1119" s="4"/>
      <c r="K1119" s="4"/>
      <c r="L1119" s="4"/>
      <c r="M1119" s="4"/>
      <c r="N1119" s="4"/>
      <c r="O1119" s="4"/>
      <c r="P1119" s="4"/>
      <c r="Q1119" s="4"/>
    </row>
    <row r="1120" spans="3:17">
      <c r="C1120" s="4"/>
      <c r="D1120" s="4"/>
      <c r="E1120" s="4"/>
      <c r="F1120" s="4"/>
      <c r="G1120" s="4"/>
      <c r="H1120" s="4"/>
      <c r="I1120" s="4"/>
      <c r="J1120" s="4"/>
      <c r="K1120" s="4"/>
      <c r="L1120" s="4"/>
      <c r="M1120" s="4"/>
      <c r="N1120" s="4"/>
      <c r="O1120" s="4"/>
      <c r="P1120" s="4"/>
      <c r="Q1120" s="4"/>
    </row>
    <row r="1121" spans="3:17">
      <c r="C1121" s="4"/>
      <c r="D1121" s="4"/>
      <c r="E1121" s="4"/>
      <c r="F1121" s="4"/>
      <c r="G1121" s="4"/>
      <c r="H1121" s="4"/>
      <c r="I1121" s="4"/>
      <c r="J1121" s="4"/>
      <c r="K1121" s="4"/>
      <c r="L1121" s="4"/>
      <c r="M1121" s="4"/>
      <c r="N1121" s="4"/>
      <c r="O1121" s="4"/>
      <c r="P1121" s="4"/>
      <c r="Q1121" s="4"/>
    </row>
    <row r="1122" spans="3:17">
      <c r="C1122" s="4"/>
      <c r="D1122" s="4"/>
      <c r="E1122" s="4"/>
      <c r="F1122" s="4"/>
      <c r="G1122" s="4"/>
      <c r="H1122" s="4"/>
      <c r="I1122" s="4"/>
      <c r="J1122" s="4"/>
      <c r="K1122" s="4"/>
      <c r="L1122" s="4"/>
      <c r="M1122" s="4"/>
      <c r="N1122" s="4"/>
      <c r="O1122" s="4"/>
      <c r="P1122" s="4"/>
      <c r="Q1122" s="4"/>
    </row>
    <row r="1123" spans="3:17">
      <c r="C1123" s="4"/>
      <c r="D1123" s="4"/>
      <c r="E1123" s="4"/>
      <c r="F1123" s="4"/>
      <c r="G1123" s="4"/>
      <c r="H1123" s="4"/>
      <c r="I1123" s="4"/>
      <c r="J1123" s="4"/>
      <c r="K1123" s="4"/>
      <c r="L1123" s="4"/>
      <c r="M1123" s="4"/>
      <c r="N1123" s="4"/>
      <c r="O1123" s="4"/>
      <c r="P1123" s="4"/>
      <c r="Q1123" s="4"/>
    </row>
    <row r="1124" spans="3:17">
      <c r="C1124" s="4"/>
      <c r="D1124" s="4"/>
      <c r="E1124" s="4"/>
      <c r="F1124" s="4"/>
      <c r="G1124" s="4"/>
      <c r="H1124" s="4"/>
      <c r="I1124" s="4"/>
      <c r="J1124" s="4"/>
      <c r="K1124" s="4"/>
      <c r="L1124" s="4"/>
      <c r="M1124" s="4"/>
      <c r="N1124" s="4"/>
      <c r="O1124" s="4"/>
      <c r="P1124" s="4"/>
      <c r="Q1124" s="4"/>
    </row>
    <row r="1125" spans="3:17">
      <c r="C1125" s="4"/>
      <c r="D1125" s="4"/>
      <c r="E1125" s="4"/>
      <c r="F1125" s="4"/>
      <c r="G1125" s="4"/>
      <c r="H1125" s="4"/>
      <c r="I1125" s="4"/>
      <c r="J1125" s="4"/>
      <c r="K1125" s="4"/>
      <c r="L1125" s="4"/>
      <c r="M1125" s="4"/>
      <c r="N1125" s="4"/>
      <c r="O1125" s="4"/>
      <c r="P1125" s="4"/>
      <c r="Q1125" s="4"/>
    </row>
    <row r="1126" spans="3:17">
      <c r="C1126" s="4"/>
      <c r="D1126" s="4"/>
      <c r="E1126" s="4"/>
      <c r="F1126" s="4"/>
      <c r="G1126" s="4"/>
      <c r="H1126" s="4"/>
      <c r="I1126" s="4"/>
      <c r="J1126" s="4"/>
      <c r="K1126" s="4"/>
      <c r="L1126" s="4"/>
      <c r="M1126" s="4"/>
      <c r="N1126" s="4"/>
      <c r="O1126" s="4"/>
      <c r="P1126" s="4"/>
      <c r="Q1126" s="4"/>
    </row>
    <row r="1127" spans="3:17">
      <c r="C1127" s="4"/>
      <c r="D1127" s="4"/>
      <c r="E1127" s="4"/>
      <c r="F1127" s="4"/>
      <c r="G1127" s="4"/>
      <c r="H1127" s="4"/>
      <c r="I1127" s="4"/>
      <c r="J1127" s="4"/>
      <c r="K1127" s="4"/>
      <c r="L1127" s="4"/>
      <c r="M1127" s="4"/>
      <c r="N1127" s="4"/>
      <c r="O1127" s="4"/>
      <c r="P1127" s="4"/>
      <c r="Q1127" s="4"/>
    </row>
    <row r="1128" spans="3:17">
      <c r="C1128" s="4"/>
      <c r="D1128" s="4"/>
      <c r="E1128" s="4"/>
      <c r="F1128" s="4"/>
      <c r="G1128" s="4"/>
      <c r="H1128" s="4"/>
      <c r="I1128" s="4"/>
      <c r="J1128" s="4"/>
      <c r="K1128" s="4"/>
      <c r="L1128" s="4"/>
      <c r="M1128" s="4"/>
      <c r="N1128" s="4"/>
      <c r="O1128" s="4"/>
      <c r="P1128" s="4"/>
      <c r="Q1128" s="4"/>
    </row>
    <row r="1129" spans="3:17">
      <c r="C1129" s="4"/>
      <c r="D1129" s="4"/>
      <c r="E1129" s="4"/>
      <c r="F1129" s="4"/>
      <c r="G1129" s="4"/>
      <c r="H1129" s="4"/>
      <c r="I1129" s="4"/>
      <c r="J1129" s="4"/>
      <c r="K1129" s="4"/>
      <c r="L1129" s="4"/>
      <c r="M1129" s="4"/>
      <c r="N1129" s="4"/>
      <c r="O1129" s="4"/>
      <c r="P1129" s="4"/>
      <c r="Q1129" s="4"/>
    </row>
    <row r="1130" spans="3:17">
      <c r="C1130" s="4"/>
      <c r="D1130" s="4"/>
      <c r="E1130" s="4"/>
      <c r="F1130" s="4"/>
      <c r="G1130" s="4"/>
      <c r="H1130" s="4"/>
      <c r="I1130" s="4"/>
      <c r="J1130" s="4"/>
      <c r="K1130" s="4"/>
      <c r="L1130" s="4"/>
      <c r="M1130" s="4"/>
      <c r="N1130" s="4"/>
      <c r="O1130" s="4"/>
      <c r="P1130" s="4"/>
      <c r="Q1130" s="4"/>
    </row>
    <row r="1131" spans="3:17">
      <c r="C1131" s="4"/>
      <c r="D1131" s="4"/>
      <c r="E1131" s="4"/>
      <c r="F1131" s="4"/>
      <c r="G1131" s="4"/>
      <c r="H1131" s="4"/>
      <c r="I1131" s="4"/>
      <c r="J1131" s="4"/>
      <c r="K1131" s="4"/>
      <c r="L1131" s="4"/>
      <c r="M1131" s="4"/>
      <c r="N1131" s="4"/>
      <c r="O1131" s="4"/>
      <c r="P1131" s="4"/>
      <c r="Q1131" s="4"/>
    </row>
    <row r="1132" spans="3:17">
      <c r="C1132" s="4"/>
      <c r="D1132" s="4"/>
      <c r="E1132" s="4"/>
      <c r="F1132" s="4"/>
      <c r="G1132" s="4"/>
      <c r="H1132" s="4"/>
      <c r="I1132" s="4"/>
      <c r="J1132" s="4"/>
      <c r="K1132" s="4"/>
      <c r="L1132" s="4"/>
      <c r="M1132" s="4"/>
      <c r="N1132" s="4"/>
      <c r="O1132" s="4"/>
      <c r="P1132" s="4"/>
      <c r="Q1132" s="4"/>
    </row>
    <row r="1133" spans="3:17">
      <c r="C1133" s="4"/>
      <c r="D1133" s="4"/>
      <c r="E1133" s="4"/>
      <c r="F1133" s="4"/>
      <c r="G1133" s="4"/>
      <c r="H1133" s="4"/>
      <c r="I1133" s="4"/>
      <c r="J1133" s="4"/>
      <c r="K1133" s="4"/>
      <c r="L1133" s="4"/>
      <c r="M1133" s="4"/>
      <c r="N1133" s="4"/>
      <c r="O1133" s="4"/>
      <c r="P1133" s="4"/>
      <c r="Q1133" s="4"/>
    </row>
    <row r="1134" spans="3:17">
      <c r="C1134" s="4"/>
      <c r="D1134" s="4"/>
      <c r="E1134" s="4"/>
      <c r="F1134" s="4"/>
      <c r="G1134" s="4"/>
      <c r="H1134" s="4"/>
      <c r="I1134" s="4"/>
      <c r="J1134" s="4"/>
      <c r="K1134" s="4"/>
      <c r="L1134" s="4"/>
      <c r="M1134" s="4"/>
      <c r="N1134" s="4"/>
      <c r="O1134" s="4"/>
      <c r="P1134" s="4"/>
      <c r="Q1134" s="4"/>
    </row>
    <row r="1135" spans="3:17">
      <c r="C1135" s="4"/>
      <c r="D1135" s="4"/>
      <c r="E1135" s="4"/>
      <c r="F1135" s="4"/>
      <c r="G1135" s="4"/>
      <c r="H1135" s="4"/>
      <c r="I1135" s="4"/>
      <c r="J1135" s="4"/>
      <c r="K1135" s="4"/>
      <c r="L1135" s="4"/>
      <c r="M1135" s="4"/>
      <c r="N1135" s="4"/>
      <c r="O1135" s="4"/>
      <c r="P1135" s="4"/>
      <c r="Q1135" s="4"/>
    </row>
    <row r="1136" spans="3:17">
      <c r="C1136" s="4"/>
      <c r="D1136" s="4"/>
      <c r="E1136" s="4"/>
      <c r="F1136" s="4"/>
      <c r="G1136" s="4"/>
      <c r="H1136" s="4"/>
      <c r="I1136" s="4"/>
      <c r="J1136" s="4"/>
      <c r="K1136" s="4"/>
      <c r="L1136" s="4"/>
      <c r="M1136" s="4"/>
      <c r="N1136" s="4"/>
      <c r="O1136" s="4"/>
      <c r="P1136" s="4"/>
      <c r="Q1136" s="4"/>
    </row>
    <row r="1137" spans="3:17">
      <c r="C1137" s="4"/>
      <c r="D1137" s="4"/>
      <c r="E1137" s="4"/>
      <c r="F1137" s="4"/>
      <c r="G1137" s="4"/>
      <c r="H1137" s="4"/>
      <c r="I1137" s="4"/>
      <c r="J1137" s="4"/>
      <c r="K1137" s="4"/>
      <c r="L1137" s="4"/>
      <c r="M1137" s="4"/>
      <c r="N1137" s="4"/>
      <c r="O1137" s="4"/>
      <c r="P1137" s="4"/>
      <c r="Q1137" s="4"/>
    </row>
    <row r="1138" spans="3:17">
      <c r="C1138" s="4"/>
      <c r="D1138" s="4"/>
      <c r="E1138" s="4"/>
      <c r="F1138" s="4"/>
      <c r="G1138" s="4"/>
      <c r="H1138" s="4"/>
      <c r="I1138" s="4"/>
      <c r="J1138" s="4"/>
      <c r="K1138" s="4"/>
      <c r="L1138" s="4"/>
      <c r="M1138" s="4"/>
      <c r="N1138" s="4"/>
      <c r="O1138" s="4"/>
      <c r="P1138" s="4"/>
      <c r="Q1138" s="4"/>
    </row>
    <row r="1139" spans="3:17">
      <c r="C1139" s="4"/>
      <c r="D1139" s="4"/>
      <c r="E1139" s="4"/>
      <c r="F1139" s="4"/>
      <c r="G1139" s="4"/>
      <c r="H1139" s="4"/>
      <c r="I1139" s="4"/>
      <c r="J1139" s="4"/>
      <c r="K1139" s="4"/>
      <c r="L1139" s="4"/>
      <c r="M1139" s="4"/>
      <c r="N1139" s="4"/>
      <c r="O1139" s="4"/>
      <c r="P1139" s="4"/>
      <c r="Q1139" s="4"/>
    </row>
    <row r="1140" spans="3:17">
      <c r="C1140" s="4"/>
      <c r="D1140" s="4"/>
      <c r="E1140" s="4"/>
      <c r="F1140" s="4"/>
      <c r="G1140" s="4"/>
      <c r="H1140" s="4"/>
      <c r="I1140" s="4"/>
      <c r="J1140" s="4"/>
      <c r="K1140" s="4"/>
      <c r="L1140" s="4"/>
      <c r="M1140" s="4"/>
      <c r="N1140" s="4"/>
      <c r="O1140" s="4"/>
      <c r="P1140" s="4"/>
      <c r="Q1140" s="4"/>
    </row>
    <row r="1141" spans="3:17">
      <c r="C1141" s="4"/>
      <c r="D1141" s="4"/>
      <c r="E1141" s="4"/>
      <c r="F1141" s="4"/>
      <c r="G1141" s="4"/>
      <c r="H1141" s="4"/>
      <c r="I1141" s="4"/>
      <c r="J1141" s="4"/>
      <c r="K1141" s="4"/>
      <c r="L1141" s="4"/>
      <c r="M1141" s="4"/>
      <c r="N1141" s="4"/>
      <c r="O1141" s="4"/>
      <c r="P1141" s="4"/>
      <c r="Q1141" s="4"/>
    </row>
    <row r="1142" spans="3:17">
      <c r="C1142" s="4"/>
      <c r="D1142" s="4"/>
      <c r="E1142" s="4"/>
      <c r="F1142" s="4"/>
      <c r="G1142" s="4"/>
      <c r="H1142" s="4"/>
      <c r="I1142" s="4"/>
      <c r="J1142" s="4"/>
      <c r="K1142" s="4"/>
      <c r="L1142" s="4"/>
      <c r="M1142" s="4"/>
      <c r="N1142" s="4"/>
      <c r="O1142" s="4"/>
      <c r="P1142" s="4"/>
      <c r="Q1142" s="4"/>
    </row>
    <row r="1143" spans="3:17">
      <c r="C1143" s="4"/>
      <c r="D1143" s="4"/>
      <c r="E1143" s="4"/>
      <c r="F1143" s="4"/>
      <c r="G1143" s="4"/>
      <c r="H1143" s="4"/>
      <c r="I1143" s="4"/>
      <c r="J1143" s="4"/>
      <c r="K1143" s="4"/>
      <c r="L1143" s="4"/>
      <c r="M1143" s="4"/>
      <c r="N1143" s="4"/>
      <c r="O1143" s="4"/>
      <c r="P1143" s="4"/>
      <c r="Q1143" s="4"/>
    </row>
    <row r="1144" spans="3:17">
      <c r="C1144" s="4"/>
      <c r="D1144" s="4"/>
      <c r="E1144" s="4"/>
      <c r="F1144" s="4"/>
      <c r="G1144" s="4"/>
      <c r="H1144" s="4"/>
      <c r="I1144" s="4"/>
      <c r="J1144" s="4"/>
      <c r="K1144" s="4"/>
      <c r="L1144" s="4"/>
      <c r="M1144" s="4"/>
      <c r="N1144" s="4"/>
      <c r="O1144" s="4"/>
      <c r="P1144" s="4"/>
      <c r="Q1144" s="4"/>
    </row>
    <row r="1145" spans="3:17">
      <c r="C1145" s="4"/>
      <c r="D1145" s="4"/>
      <c r="E1145" s="4"/>
      <c r="F1145" s="4"/>
      <c r="G1145" s="4"/>
      <c r="H1145" s="4"/>
      <c r="I1145" s="4"/>
      <c r="J1145" s="4"/>
      <c r="K1145" s="4"/>
      <c r="L1145" s="4"/>
      <c r="M1145" s="4"/>
      <c r="N1145" s="4"/>
      <c r="O1145" s="4"/>
      <c r="P1145" s="4"/>
      <c r="Q1145" s="4"/>
    </row>
    <row r="1146" spans="3:17">
      <c r="C1146" s="4"/>
      <c r="D1146" s="4"/>
      <c r="E1146" s="4"/>
      <c r="F1146" s="4"/>
      <c r="G1146" s="4"/>
      <c r="H1146" s="4"/>
      <c r="I1146" s="4"/>
      <c r="J1146" s="4"/>
      <c r="K1146" s="4"/>
      <c r="L1146" s="4"/>
      <c r="M1146" s="4"/>
      <c r="N1146" s="4"/>
      <c r="O1146" s="4"/>
      <c r="P1146" s="4"/>
      <c r="Q1146" s="4"/>
    </row>
    <row r="1147" spans="3:17">
      <c r="C1147" s="4"/>
      <c r="D1147" s="4"/>
      <c r="E1147" s="4"/>
      <c r="F1147" s="4"/>
      <c r="G1147" s="4"/>
      <c r="H1147" s="4"/>
      <c r="I1147" s="4"/>
      <c r="J1147" s="4"/>
      <c r="K1147" s="4"/>
      <c r="L1147" s="4"/>
      <c r="M1147" s="4"/>
      <c r="N1147" s="4"/>
      <c r="O1147" s="4"/>
      <c r="P1147" s="4"/>
      <c r="Q1147" s="4"/>
    </row>
    <row r="1148" spans="3:17">
      <c r="C1148" s="4"/>
      <c r="D1148" s="4"/>
      <c r="E1148" s="4"/>
      <c r="F1148" s="4"/>
      <c r="G1148" s="4"/>
      <c r="H1148" s="4"/>
      <c r="I1148" s="4"/>
      <c r="J1148" s="4"/>
      <c r="K1148" s="4"/>
      <c r="L1148" s="4"/>
      <c r="M1148" s="4"/>
      <c r="N1148" s="4"/>
      <c r="O1148" s="4"/>
      <c r="P1148" s="4"/>
      <c r="Q1148" s="4"/>
    </row>
    <row r="1149" spans="3:17">
      <c r="C1149" s="4"/>
      <c r="D1149" s="4"/>
      <c r="E1149" s="4"/>
      <c r="F1149" s="4"/>
      <c r="G1149" s="4"/>
      <c r="H1149" s="4"/>
      <c r="I1149" s="4"/>
      <c r="J1149" s="4"/>
      <c r="K1149" s="4"/>
      <c r="L1149" s="4"/>
      <c r="M1149" s="4"/>
      <c r="N1149" s="4"/>
      <c r="O1149" s="4"/>
      <c r="P1149" s="4"/>
      <c r="Q1149" s="4"/>
    </row>
    <row r="1150" spans="3:17">
      <c r="C1150" s="4"/>
      <c r="D1150" s="4"/>
      <c r="E1150" s="4"/>
      <c r="F1150" s="4"/>
      <c r="G1150" s="4"/>
      <c r="H1150" s="4"/>
      <c r="I1150" s="4"/>
      <c r="J1150" s="4"/>
      <c r="K1150" s="4"/>
      <c r="L1150" s="4"/>
      <c r="M1150" s="4"/>
      <c r="N1150" s="4"/>
      <c r="O1150" s="4"/>
      <c r="P1150" s="4"/>
      <c r="Q1150" s="4"/>
    </row>
    <row r="1151" spans="3:17">
      <c r="C1151" s="4"/>
      <c r="D1151" s="4"/>
      <c r="E1151" s="4"/>
      <c r="F1151" s="4"/>
      <c r="G1151" s="4"/>
      <c r="H1151" s="4"/>
      <c r="I1151" s="4"/>
      <c r="J1151" s="4"/>
      <c r="K1151" s="4"/>
      <c r="L1151" s="4"/>
      <c r="M1151" s="4"/>
      <c r="N1151" s="4"/>
      <c r="O1151" s="4"/>
      <c r="P1151" s="4"/>
      <c r="Q1151" s="4"/>
    </row>
    <row r="1152" spans="3:17">
      <c r="C1152" s="4"/>
      <c r="D1152" s="4"/>
      <c r="E1152" s="4"/>
      <c r="F1152" s="4"/>
      <c r="G1152" s="4"/>
      <c r="H1152" s="4"/>
      <c r="I1152" s="4"/>
      <c r="J1152" s="4"/>
      <c r="K1152" s="4"/>
      <c r="L1152" s="4"/>
      <c r="M1152" s="4"/>
      <c r="N1152" s="4"/>
      <c r="O1152" s="4"/>
      <c r="P1152" s="4"/>
      <c r="Q1152" s="4"/>
    </row>
    <row r="1153" spans="3:17">
      <c r="C1153" s="4"/>
      <c r="D1153" s="4"/>
      <c r="E1153" s="4"/>
      <c r="F1153" s="4"/>
      <c r="G1153" s="4"/>
      <c r="H1153" s="4"/>
      <c r="I1153" s="4"/>
      <c r="J1153" s="4"/>
      <c r="K1153" s="4"/>
      <c r="L1153" s="4"/>
      <c r="M1153" s="4"/>
      <c r="N1153" s="4"/>
      <c r="O1153" s="4"/>
      <c r="P1153" s="4"/>
      <c r="Q1153" s="4"/>
    </row>
    <row r="1154" spans="3:17">
      <c r="C1154" s="4"/>
      <c r="D1154" s="4"/>
      <c r="E1154" s="4"/>
      <c r="F1154" s="4"/>
      <c r="G1154" s="4"/>
      <c r="H1154" s="4"/>
      <c r="I1154" s="4"/>
      <c r="J1154" s="4"/>
      <c r="K1154" s="4"/>
      <c r="L1154" s="4"/>
      <c r="M1154" s="4"/>
      <c r="N1154" s="4"/>
      <c r="O1154" s="4"/>
      <c r="P1154" s="4"/>
      <c r="Q1154" s="4"/>
    </row>
    <row r="1155" spans="3:17">
      <c r="C1155" s="4"/>
      <c r="D1155" s="4"/>
      <c r="E1155" s="4"/>
      <c r="F1155" s="4"/>
      <c r="G1155" s="4"/>
      <c r="H1155" s="4"/>
      <c r="I1155" s="4"/>
      <c r="J1155" s="4"/>
      <c r="K1155" s="4"/>
      <c r="L1155" s="4"/>
      <c r="M1155" s="4"/>
      <c r="N1155" s="4"/>
      <c r="O1155" s="4"/>
      <c r="P1155" s="4"/>
      <c r="Q1155" s="4"/>
    </row>
    <row r="1156" spans="3:17">
      <c r="C1156" s="4"/>
      <c r="D1156" s="4"/>
      <c r="E1156" s="4"/>
      <c r="F1156" s="4"/>
      <c r="G1156" s="4"/>
      <c r="H1156" s="4"/>
      <c r="I1156" s="4"/>
      <c r="J1156" s="4"/>
      <c r="K1156" s="4"/>
      <c r="L1156" s="4"/>
      <c r="M1156" s="4"/>
      <c r="N1156" s="4"/>
      <c r="O1156" s="4"/>
      <c r="P1156" s="4"/>
      <c r="Q1156" s="4"/>
    </row>
    <row r="1157" spans="3:17">
      <c r="C1157" s="4"/>
      <c r="D1157" s="4"/>
      <c r="E1157" s="4"/>
      <c r="F1157" s="4"/>
      <c r="G1157" s="4"/>
      <c r="H1157" s="4"/>
      <c r="I1157" s="4"/>
      <c r="J1157" s="4"/>
      <c r="K1157" s="4"/>
      <c r="L1157" s="4"/>
      <c r="M1157" s="4"/>
      <c r="N1157" s="4"/>
      <c r="O1157" s="4"/>
      <c r="P1157" s="4"/>
      <c r="Q1157" s="4"/>
    </row>
    <row r="1158" spans="3:17">
      <c r="C1158" s="4"/>
      <c r="D1158" s="4"/>
      <c r="E1158" s="4"/>
      <c r="F1158" s="4"/>
      <c r="G1158" s="4"/>
      <c r="H1158" s="4"/>
      <c r="I1158" s="4"/>
      <c r="J1158" s="4"/>
      <c r="K1158" s="4"/>
      <c r="L1158" s="4"/>
      <c r="M1158" s="4"/>
      <c r="N1158" s="4"/>
      <c r="O1158" s="4"/>
      <c r="P1158" s="4"/>
      <c r="Q1158" s="4"/>
    </row>
    <row r="1159" spans="3:17">
      <c r="C1159" s="4"/>
      <c r="D1159" s="4"/>
      <c r="E1159" s="4"/>
      <c r="F1159" s="4"/>
      <c r="G1159" s="4"/>
      <c r="H1159" s="4"/>
      <c r="I1159" s="4"/>
      <c r="J1159" s="4"/>
      <c r="K1159" s="4"/>
      <c r="L1159" s="4"/>
      <c r="M1159" s="4"/>
      <c r="N1159" s="4"/>
      <c r="O1159" s="4"/>
      <c r="P1159" s="4"/>
      <c r="Q1159" s="4"/>
    </row>
    <row r="1160" spans="3:17">
      <c r="C1160" s="4"/>
      <c r="D1160" s="4"/>
      <c r="E1160" s="4"/>
      <c r="F1160" s="4"/>
      <c r="G1160" s="4"/>
      <c r="H1160" s="4"/>
      <c r="I1160" s="4"/>
      <c r="J1160" s="4"/>
      <c r="K1160" s="4"/>
      <c r="L1160" s="4"/>
      <c r="M1160" s="4"/>
      <c r="N1160" s="4"/>
      <c r="O1160" s="4"/>
      <c r="P1160" s="4"/>
      <c r="Q1160" s="4"/>
    </row>
    <row r="1161" spans="3:17">
      <c r="C1161" s="4"/>
      <c r="D1161" s="4"/>
      <c r="E1161" s="4"/>
      <c r="F1161" s="4"/>
      <c r="G1161" s="4"/>
      <c r="H1161" s="4"/>
      <c r="I1161" s="4"/>
      <c r="J1161" s="4"/>
      <c r="K1161" s="4"/>
      <c r="L1161" s="4"/>
      <c r="M1161" s="4"/>
      <c r="N1161" s="4"/>
      <c r="O1161" s="4"/>
      <c r="P1161" s="4"/>
      <c r="Q1161" s="4"/>
    </row>
    <row r="1162" spans="3:17">
      <c r="C1162" s="4"/>
      <c r="D1162" s="4"/>
      <c r="E1162" s="4"/>
      <c r="F1162" s="4"/>
      <c r="G1162" s="4"/>
      <c r="H1162" s="4"/>
      <c r="I1162" s="4"/>
      <c r="J1162" s="4"/>
      <c r="K1162" s="4"/>
      <c r="L1162" s="4"/>
      <c r="M1162" s="4"/>
      <c r="N1162" s="4"/>
      <c r="O1162" s="4"/>
      <c r="P1162" s="4"/>
      <c r="Q1162" s="4"/>
    </row>
    <row r="1163" spans="3:17">
      <c r="C1163" s="4"/>
      <c r="D1163" s="4"/>
      <c r="E1163" s="4"/>
      <c r="F1163" s="4"/>
      <c r="G1163" s="4"/>
      <c r="H1163" s="4"/>
      <c r="I1163" s="4"/>
      <c r="J1163" s="4"/>
      <c r="K1163" s="4"/>
      <c r="L1163" s="4"/>
      <c r="M1163" s="4"/>
      <c r="N1163" s="4"/>
      <c r="O1163" s="4"/>
      <c r="P1163" s="4"/>
      <c r="Q1163" s="4"/>
    </row>
    <row r="1164" spans="3:17">
      <c r="C1164" s="4"/>
      <c r="D1164" s="4"/>
      <c r="E1164" s="4"/>
      <c r="F1164" s="4"/>
      <c r="G1164" s="4"/>
      <c r="H1164" s="4"/>
      <c r="I1164" s="4"/>
      <c r="J1164" s="4"/>
      <c r="K1164" s="4"/>
      <c r="L1164" s="4"/>
      <c r="M1164" s="4"/>
      <c r="N1164" s="4"/>
      <c r="O1164" s="4"/>
      <c r="P1164" s="4"/>
      <c r="Q1164" s="4"/>
    </row>
    <row r="1165" spans="3:17">
      <c r="C1165" s="4"/>
      <c r="D1165" s="4"/>
      <c r="E1165" s="4"/>
      <c r="F1165" s="4"/>
      <c r="G1165" s="4"/>
      <c r="H1165" s="4"/>
      <c r="I1165" s="4"/>
      <c r="J1165" s="4"/>
      <c r="K1165" s="4"/>
      <c r="L1165" s="4"/>
      <c r="M1165" s="4"/>
      <c r="N1165" s="4"/>
      <c r="O1165" s="4"/>
      <c r="P1165" s="4"/>
      <c r="Q1165" s="4"/>
    </row>
    <row r="1166" spans="3:17">
      <c r="C1166" s="4"/>
      <c r="D1166" s="4"/>
      <c r="E1166" s="4"/>
      <c r="F1166" s="4"/>
      <c r="G1166" s="4"/>
      <c r="H1166" s="4"/>
      <c r="I1166" s="4"/>
      <c r="J1166" s="4"/>
      <c r="K1166" s="4"/>
      <c r="L1166" s="4"/>
      <c r="M1166" s="4"/>
      <c r="N1166" s="4"/>
      <c r="O1166" s="4"/>
      <c r="P1166" s="4"/>
      <c r="Q1166" s="4"/>
    </row>
    <row r="1167" spans="3:17">
      <c r="C1167" s="4"/>
      <c r="D1167" s="4"/>
      <c r="E1167" s="4"/>
      <c r="F1167" s="4"/>
      <c r="G1167" s="4"/>
      <c r="H1167" s="4"/>
      <c r="I1167" s="4"/>
      <c r="J1167" s="4"/>
      <c r="K1167" s="4"/>
      <c r="L1167" s="4"/>
      <c r="M1167" s="4"/>
      <c r="N1167" s="4"/>
      <c r="O1167" s="4"/>
      <c r="P1167" s="4"/>
      <c r="Q1167" s="4"/>
    </row>
    <row r="1168" spans="3:17">
      <c r="C1168" s="4"/>
      <c r="D1168" s="4"/>
      <c r="E1168" s="4"/>
      <c r="F1168" s="4"/>
      <c r="G1168" s="4"/>
      <c r="H1168" s="4"/>
      <c r="I1168" s="4"/>
      <c r="J1168" s="4"/>
      <c r="K1168" s="4"/>
      <c r="L1168" s="4"/>
      <c r="M1168" s="4"/>
      <c r="N1168" s="4"/>
      <c r="O1168" s="4"/>
      <c r="P1168" s="4"/>
      <c r="Q1168" s="4"/>
    </row>
    <row r="1169" spans="3:17">
      <c r="C1169" s="4"/>
      <c r="D1169" s="4"/>
      <c r="E1169" s="4"/>
      <c r="F1169" s="4"/>
      <c r="G1169" s="4"/>
      <c r="H1169" s="4"/>
      <c r="I1169" s="4"/>
      <c r="J1169" s="4"/>
      <c r="K1169" s="4"/>
      <c r="L1169" s="4"/>
      <c r="M1169" s="4"/>
      <c r="N1169" s="4"/>
      <c r="O1169" s="4"/>
      <c r="P1169" s="4"/>
      <c r="Q1169" s="4"/>
    </row>
    <row r="1170" spans="3:17">
      <c r="C1170" s="4"/>
      <c r="D1170" s="4"/>
      <c r="E1170" s="4"/>
      <c r="F1170" s="4"/>
      <c r="G1170" s="4"/>
      <c r="H1170" s="4"/>
      <c r="I1170" s="4"/>
      <c r="J1170" s="4"/>
      <c r="K1170" s="4"/>
      <c r="L1170" s="4"/>
      <c r="M1170" s="4"/>
      <c r="N1170" s="4"/>
      <c r="O1170" s="4"/>
      <c r="P1170" s="4"/>
      <c r="Q1170" s="4"/>
    </row>
    <row r="1171" spans="3:17">
      <c r="C1171" s="4"/>
      <c r="D1171" s="4"/>
      <c r="E1171" s="4"/>
      <c r="F1171" s="4"/>
      <c r="G1171" s="4"/>
      <c r="H1171" s="4"/>
      <c r="I1171" s="4"/>
      <c r="J1171" s="4"/>
      <c r="K1171" s="4"/>
      <c r="L1171" s="4"/>
      <c r="M1171" s="4"/>
      <c r="N1171" s="4"/>
      <c r="O1171" s="4"/>
      <c r="P1171" s="4"/>
      <c r="Q1171" s="4"/>
    </row>
    <row r="1172" spans="3:17">
      <c r="C1172" s="4"/>
      <c r="D1172" s="4"/>
      <c r="E1172" s="4"/>
      <c r="F1172" s="4"/>
      <c r="G1172" s="4"/>
      <c r="H1172" s="4"/>
      <c r="I1172" s="4"/>
      <c r="J1172" s="4"/>
      <c r="K1172" s="4"/>
      <c r="L1172" s="4"/>
      <c r="M1172" s="4"/>
      <c r="N1172" s="4"/>
      <c r="O1172" s="4"/>
      <c r="P1172" s="4"/>
      <c r="Q1172" s="4"/>
    </row>
    <row r="1173" spans="3:17">
      <c r="C1173" s="4"/>
      <c r="D1173" s="4"/>
      <c r="E1173" s="4"/>
      <c r="F1173" s="4"/>
      <c r="G1173" s="4"/>
      <c r="H1173" s="4"/>
      <c r="I1173" s="4"/>
      <c r="J1173" s="4"/>
      <c r="K1173" s="4"/>
      <c r="L1173" s="4"/>
      <c r="M1173" s="4"/>
      <c r="N1173" s="4"/>
      <c r="O1173" s="4"/>
      <c r="P1173" s="4"/>
      <c r="Q1173" s="4"/>
    </row>
    <row r="1174" spans="3:17">
      <c r="C1174" s="4"/>
      <c r="D1174" s="4"/>
      <c r="E1174" s="4"/>
      <c r="F1174" s="4"/>
      <c r="G1174" s="4"/>
      <c r="H1174" s="4"/>
      <c r="I1174" s="4"/>
      <c r="J1174" s="4"/>
      <c r="K1174" s="4"/>
      <c r="L1174" s="4"/>
      <c r="M1174" s="4"/>
      <c r="N1174" s="4"/>
      <c r="O1174" s="4"/>
      <c r="P1174" s="4"/>
      <c r="Q1174" s="4"/>
    </row>
    <row r="1175" spans="3:17">
      <c r="C1175" s="4"/>
      <c r="D1175" s="4"/>
      <c r="E1175" s="4"/>
      <c r="F1175" s="4"/>
      <c r="G1175" s="4"/>
      <c r="H1175" s="4"/>
      <c r="I1175" s="4"/>
      <c r="J1175" s="4"/>
      <c r="K1175" s="4"/>
      <c r="L1175" s="4"/>
      <c r="M1175" s="4"/>
      <c r="N1175" s="4"/>
      <c r="O1175" s="4"/>
      <c r="P1175" s="4"/>
      <c r="Q1175" s="4"/>
    </row>
    <row r="1176" spans="3:17">
      <c r="C1176" s="4"/>
      <c r="D1176" s="4"/>
      <c r="E1176" s="4"/>
      <c r="F1176" s="4"/>
      <c r="G1176" s="4"/>
      <c r="H1176" s="4"/>
      <c r="I1176" s="4"/>
      <c r="J1176" s="4"/>
      <c r="K1176" s="4"/>
      <c r="L1176" s="4"/>
      <c r="M1176" s="4"/>
      <c r="N1176" s="4"/>
      <c r="O1176" s="4"/>
      <c r="P1176" s="4"/>
      <c r="Q1176" s="4"/>
    </row>
    <row r="1177" spans="3:17">
      <c r="C1177" s="4"/>
      <c r="D1177" s="4"/>
      <c r="E1177" s="4"/>
      <c r="F1177" s="4"/>
      <c r="G1177" s="4"/>
      <c r="H1177" s="4"/>
      <c r="I1177" s="4"/>
      <c r="J1177" s="4"/>
      <c r="K1177" s="4"/>
      <c r="L1177" s="4"/>
      <c r="M1177" s="4"/>
      <c r="N1177" s="4"/>
      <c r="O1177" s="4"/>
      <c r="P1177" s="4"/>
      <c r="Q1177" s="4"/>
    </row>
    <row r="1178" spans="3:17">
      <c r="C1178" s="4"/>
      <c r="D1178" s="4"/>
      <c r="E1178" s="4"/>
      <c r="F1178" s="4"/>
      <c r="G1178" s="4"/>
      <c r="H1178" s="4"/>
      <c r="I1178" s="4"/>
      <c r="J1178" s="4"/>
      <c r="K1178" s="4"/>
      <c r="L1178" s="4"/>
      <c r="M1178" s="4"/>
      <c r="N1178" s="4"/>
      <c r="O1178" s="4"/>
      <c r="P1178" s="4"/>
      <c r="Q1178" s="4"/>
    </row>
    <row r="1179" spans="3:17">
      <c r="C1179" s="4"/>
      <c r="D1179" s="4"/>
      <c r="E1179" s="4"/>
      <c r="F1179" s="4"/>
      <c r="G1179" s="4"/>
      <c r="H1179" s="4"/>
      <c r="I1179" s="4"/>
      <c r="J1179" s="4"/>
      <c r="K1179" s="4"/>
      <c r="L1179" s="4"/>
      <c r="M1179" s="4"/>
      <c r="N1179" s="4"/>
      <c r="O1179" s="4"/>
      <c r="P1179" s="4"/>
      <c r="Q1179" s="4"/>
    </row>
    <row r="1180" spans="3:17">
      <c r="C1180" s="4"/>
      <c r="D1180" s="4"/>
      <c r="E1180" s="4"/>
      <c r="F1180" s="4"/>
      <c r="G1180" s="4"/>
      <c r="H1180" s="4"/>
      <c r="I1180" s="4"/>
      <c r="J1180" s="4"/>
      <c r="K1180" s="4"/>
      <c r="L1180" s="4"/>
      <c r="M1180" s="4"/>
      <c r="N1180" s="4"/>
      <c r="O1180" s="4"/>
      <c r="P1180" s="4"/>
      <c r="Q1180" s="4"/>
    </row>
    <row r="1181" spans="3:17">
      <c r="C1181" s="4"/>
      <c r="D1181" s="4"/>
      <c r="E1181" s="4"/>
      <c r="F1181" s="4"/>
      <c r="G1181" s="4"/>
      <c r="H1181" s="4"/>
      <c r="I1181" s="4"/>
      <c r="J1181" s="4"/>
      <c r="K1181" s="4"/>
      <c r="L1181" s="4"/>
      <c r="M1181" s="4"/>
      <c r="N1181" s="4"/>
      <c r="O1181" s="4"/>
      <c r="P1181" s="4"/>
      <c r="Q1181" s="4"/>
    </row>
    <row r="1182" spans="3:17">
      <c r="C1182" s="4"/>
      <c r="D1182" s="4"/>
      <c r="E1182" s="4"/>
      <c r="F1182" s="4"/>
      <c r="G1182" s="4"/>
      <c r="H1182" s="4"/>
      <c r="I1182" s="4"/>
      <c r="J1182" s="4"/>
      <c r="K1182" s="4"/>
      <c r="L1182" s="4"/>
      <c r="M1182" s="4"/>
      <c r="N1182" s="4"/>
      <c r="O1182" s="4"/>
      <c r="P1182" s="4"/>
      <c r="Q1182" s="4"/>
    </row>
    <row r="1183" spans="3:17">
      <c r="C1183" s="4"/>
      <c r="D1183" s="4"/>
      <c r="E1183" s="4"/>
      <c r="F1183" s="4"/>
      <c r="G1183" s="4"/>
      <c r="H1183" s="4"/>
      <c r="I1183" s="4"/>
      <c r="J1183" s="4"/>
      <c r="K1183" s="4"/>
      <c r="L1183" s="4"/>
      <c r="M1183" s="4"/>
      <c r="N1183" s="4"/>
      <c r="O1183" s="4"/>
      <c r="P1183" s="4"/>
      <c r="Q1183" s="4"/>
    </row>
    <row r="1184" spans="3:17">
      <c r="C1184" s="4"/>
      <c r="D1184" s="4"/>
      <c r="E1184" s="4"/>
      <c r="F1184" s="4"/>
      <c r="G1184" s="4"/>
      <c r="H1184" s="4"/>
      <c r="I1184" s="4"/>
      <c r="J1184" s="4"/>
      <c r="K1184" s="4"/>
      <c r="L1184" s="4"/>
      <c r="M1184" s="4"/>
      <c r="N1184" s="4"/>
      <c r="O1184" s="4"/>
      <c r="P1184" s="4"/>
      <c r="Q1184" s="4"/>
    </row>
    <row r="1185" spans="3:17">
      <c r="C1185" s="4"/>
      <c r="D1185" s="4"/>
      <c r="E1185" s="4"/>
      <c r="F1185" s="4"/>
      <c r="G1185" s="4"/>
      <c r="H1185" s="4"/>
      <c r="I1185" s="4"/>
      <c r="J1185" s="4"/>
      <c r="K1185" s="4"/>
      <c r="L1185" s="4"/>
      <c r="M1185" s="4"/>
      <c r="N1185" s="4"/>
      <c r="O1185" s="4"/>
      <c r="P1185" s="4"/>
      <c r="Q1185" s="4"/>
    </row>
    <row r="1186" spans="3:17">
      <c r="C1186" s="4"/>
      <c r="D1186" s="4"/>
      <c r="E1186" s="4"/>
      <c r="F1186" s="4"/>
      <c r="G1186" s="4"/>
      <c r="H1186" s="4"/>
      <c r="I1186" s="4"/>
      <c r="J1186" s="4"/>
      <c r="K1186" s="4"/>
      <c r="L1186" s="4"/>
      <c r="M1186" s="4"/>
      <c r="N1186" s="4"/>
      <c r="O1186" s="4"/>
      <c r="P1186" s="4"/>
      <c r="Q1186" s="4"/>
    </row>
    <row r="1187" spans="3:17">
      <c r="C1187" s="4"/>
      <c r="D1187" s="4"/>
      <c r="E1187" s="4"/>
      <c r="F1187" s="4"/>
      <c r="G1187" s="4"/>
      <c r="H1187" s="4"/>
      <c r="I1187" s="4"/>
      <c r="J1187" s="4"/>
      <c r="K1187" s="4"/>
      <c r="L1187" s="4"/>
      <c r="M1187" s="4"/>
      <c r="N1187" s="4"/>
      <c r="O1187" s="4"/>
      <c r="P1187" s="4"/>
      <c r="Q1187" s="4"/>
    </row>
    <row r="1188" spans="3:17">
      <c r="C1188" s="4"/>
      <c r="D1188" s="4"/>
      <c r="E1188" s="4"/>
      <c r="F1188" s="4"/>
      <c r="G1188" s="4"/>
      <c r="H1188" s="4"/>
      <c r="I1188" s="4"/>
      <c r="J1188" s="4"/>
      <c r="K1188" s="4"/>
      <c r="L1188" s="4"/>
      <c r="M1188" s="4"/>
      <c r="N1188" s="4"/>
      <c r="O1188" s="4"/>
      <c r="P1188" s="4"/>
      <c r="Q1188" s="4"/>
    </row>
    <row r="1189" spans="3:17">
      <c r="C1189" s="4"/>
      <c r="D1189" s="4"/>
      <c r="E1189" s="4"/>
      <c r="F1189" s="4"/>
      <c r="G1189" s="4"/>
      <c r="H1189" s="4"/>
      <c r="I1189" s="4"/>
      <c r="J1189" s="4"/>
      <c r="K1189" s="4"/>
      <c r="L1189" s="4"/>
      <c r="M1189" s="4"/>
      <c r="N1189" s="4"/>
      <c r="O1189" s="4"/>
      <c r="P1189" s="4"/>
      <c r="Q1189" s="4"/>
    </row>
    <row r="1190" spans="3:17">
      <c r="C1190" s="4"/>
      <c r="D1190" s="4"/>
      <c r="E1190" s="4"/>
      <c r="F1190" s="4"/>
      <c r="G1190" s="4"/>
      <c r="H1190" s="4"/>
      <c r="I1190" s="4"/>
      <c r="J1190" s="4"/>
      <c r="K1190" s="4"/>
      <c r="L1190" s="4"/>
      <c r="M1190" s="4"/>
      <c r="N1190" s="4"/>
      <c r="O1190" s="4"/>
      <c r="P1190" s="4"/>
      <c r="Q1190" s="4"/>
    </row>
    <row r="1191" spans="3:17">
      <c r="C1191" s="4"/>
      <c r="D1191" s="4"/>
      <c r="E1191" s="4"/>
      <c r="F1191" s="4"/>
      <c r="G1191" s="4"/>
      <c r="H1191" s="4"/>
      <c r="I1191" s="4"/>
      <c r="J1191" s="4"/>
      <c r="K1191" s="4"/>
      <c r="L1191" s="4"/>
      <c r="M1191" s="4"/>
      <c r="N1191" s="4"/>
      <c r="O1191" s="4"/>
      <c r="P1191" s="4"/>
      <c r="Q1191" s="4"/>
    </row>
    <row r="1192" spans="3:17">
      <c r="C1192" s="4"/>
      <c r="D1192" s="4"/>
      <c r="E1192" s="4"/>
      <c r="F1192" s="4"/>
      <c r="G1192" s="4"/>
      <c r="H1192" s="4"/>
      <c r="I1192" s="4"/>
      <c r="J1192" s="4"/>
      <c r="K1192" s="4"/>
      <c r="L1192" s="4"/>
      <c r="M1192" s="4"/>
      <c r="N1192" s="4"/>
      <c r="O1192" s="4"/>
      <c r="P1192" s="4"/>
      <c r="Q1192" s="4"/>
    </row>
    <row r="1193" spans="3:17">
      <c r="C1193" s="4"/>
      <c r="D1193" s="4"/>
      <c r="E1193" s="4"/>
      <c r="F1193" s="4"/>
      <c r="G1193" s="4"/>
      <c r="H1193" s="4"/>
      <c r="I1193" s="4"/>
      <c r="J1193" s="4"/>
      <c r="K1193" s="4"/>
      <c r="L1193" s="4"/>
      <c r="M1193" s="4"/>
      <c r="N1193" s="4"/>
      <c r="O1193" s="4"/>
      <c r="P1193" s="4"/>
      <c r="Q1193" s="4"/>
    </row>
    <row r="1194" spans="3:17">
      <c r="C1194" s="4"/>
      <c r="D1194" s="4"/>
      <c r="E1194" s="4"/>
      <c r="F1194" s="4"/>
      <c r="G1194" s="4"/>
      <c r="H1194" s="4"/>
      <c r="I1194" s="4"/>
      <c r="J1194" s="4"/>
      <c r="K1194" s="4"/>
      <c r="L1194" s="4"/>
      <c r="M1194" s="4"/>
      <c r="N1194" s="4"/>
      <c r="O1194" s="4"/>
      <c r="P1194" s="4"/>
      <c r="Q1194" s="4"/>
    </row>
    <row r="1195" spans="3:17">
      <c r="C1195" s="4"/>
      <c r="D1195" s="4"/>
      <c r="E1195" s="4"/>
      <c r="F1195" s="4"/>
      <c r="G1195" s="4"/>
      <c r="H1195" s="4"/>
      <c r="I1195" s="4"/>
      <c r="J1195" s="4"/>
      <c r="K1195" s="4"/>
      <c r="L1195" s="4"/>
      <c r="M1195" s="4"/>
      <c r="N1195" s="4"/>
      <c r="O1195" s="4"/>
      <c r="P1195" s="4"/>
      <c r="Q1195" s="4"/>
    </row>
    <row r="1196" spans="3:17">
      <c r="C1196" s="4"/>
      <c r="D1196" s="4"/>
      <c r="E1196" s="4"/>
      <c r="F1196" s="4"/>
      <c r="G1196" s="4"/>
      <c r="H1196" s="4"/>
      <c r="I1196" s="4"/>
      <c r="J1196" s="4"/>
      <c r="K1196" s="4"/>
      <c r="L1196" s="4"/>
      <c r="M1196" s="4"/>
      <c r="N1196" s="4"/>
      <c r="O1196" s="4"/>
      <c r="P1196" s="4"/>
      <c r="Q1196" s="4"/>
    </row>
    <row r="1197" spans="3:17">
      <c r="C1197" s="4"/>
      <c r="D1197" s="4"/>
      <c r="E1197" s="4"/>
      <c r="F1197" s="4"/>
      <c r="G1197" s="4"/>
      <c r="H1197" s="4"/>
      <c r="I1197" s="4"/>
      <c r="J1197" s="4"/>
      <c r="K1197" s="4"/>
      <c r="L1197" s="4"/>
      <c r="M1197" s="4"/>
      <c r="N1197" s="4"/>
      <c r="O1197" s="4"/>
      <c r="P1197" s="4"/>
      <c r="Q1197" s="4"/>
    </row>
    <row r="1198" spans="3:17">
      <c r="C1198" s="4"/>
      <c r="D1198" s="4"/>
      <c r="E1198" s="4"/>
      <c r="F1198" s="4"/>
      <c r="G1198" s="4"/>
      <c r="H1198" s="4"/>
      <c r="I1198" s="4"/>
      <c r="J1198" s="4"/>
      <c r="K1198" s="4"/>
      <c r="L1198" s="4"/>
      <c r="M1198" s="4"/>
      <c r="N1198" s="4"/>
      <c r="O1198" s="4"/>
      <c r="P1198" s="4"/>
      <c r="Q1198" s="4"/>
    </row>
    <row r="1199" spans="3:17">
      <c r="C1199" s="4"/>
      <c r="D1199" s="4"/>
      <c r="E1199" s="4"/>
      <c r="F1199" s="4"/>
      <c r="G1199" s="4"/>
      <c r="H1199" s="4"/>
      <c r="I1199" s="4"/>
      <c r="J1199" s="4"/>
      <c r="K1199" s="4"/>
      <c r="L1199" s="4"/>
      <c r="M1199" s="4"/>
      <c r="N1199" s="4"/>
      <c r="O1199" s="4"/>
      <c r="P1199" s="4"/>
      <c r="Q1199" s="4"/>
    </row>
    <row r="1200" spans="3:17">
      <c r="C1200" s="4"/>
      <c r="D1200" s="4"/>
      <c r="E1200" s="4"/>
      <c r="F1200" s="4"/>
      <c r="G1200" s="4"/>
      <c r="H1200" s="4"/>
      <c r="I1200" s="4"/>
      <c r="J1200" s="4"/>
      <c r="K1200" s="4"/>
      <c r="L1200" s="4"/>
      <c r="M1200" s="4"/>
      <c r="N1200" s="4"/>
      <c r="O1200" s="4"/>
      <c r="P1200" s="4"/>
      <c r="Q1200" s="4"/>
    </row>
    <row r="1201" spans="3:17">
      <c r="C1201" s="4"/>
      <c r="D1201" s="4"/>
      <c r="E1201" s="4"/>
      <c r="F1201" s="4"/>
      <c r="G1201" s="4"/>
      <c r="H1201" s="4"/>
      <c r="I1201" s="4"/>
      <c r="J1201" s="4"/>
      <c r="K1201" s="4"/>
      <c r="L1201" s="4"/>
      <c r="M1201" s="4"/>
      <c r="N1201" s="4"/>
      <c r="O1201" s="4"/>
      <c r="P1201" s="4"/>
      <c r="Q1201" s="4"/>
    </row>
    <row r="1202" spans="3:17">
      <c r="C1202" s="4"/>
      <c r="D1202" s="4"/>
      <c r="E1202" s="4"/>
      <c r="F1202" s="4"/>
      <c r="G1202" s="4"/>
      <c r="H1202" s="4"/>
      <c r="I1202" s="4"/>
      <c r="J1202" s="4"/>
      <c r="K1202" s="4"/>
      <c r="L1202" s="4"/>
      <c r="M1202" s="4"/>
      <c r="N1202" s="4"/>
      <c r="O1202" s="4"/>
      <c r="P1202" s="4"/>
      <c r="Q1202" s="4"/>
    </row>
    <row r="1203" spans="3:17">
      <c r="C1203" s="4"/>
      <c r="D1203" s="4"/>
      <c r="E1203" s="4"/>
      <c r="F1203" s="4"/>
      <c r="G1203" s="4"/>
      <c r="H1203" s="4"/>
      <c r="I1203" s="4"/>
      <c r="J1203" s="4"/>
      <c r="K1203" s="4"/>
      <c r="L1203" s="4"/>
      <c r="M1203" s="4"/>
      <c r="N1203" s="4"/>
      <c r="O1203" s="4"/>
      <c r="P1203" s="4"/>
      <c r="Q1203" s="4"/>
    </row>
    <row r="1204" spans="3:17">
      <c r="C1204" s="4"/>
      <c r="D1204" s="4"/>
      <c r="E1204" s="4"/>
      <c r="F1204" s="4"/>
      <c r="G1204" s="4"/>
      <c r="H1204" s="4"/>
      <c r="I1204" s="4"/>
      <c r="J1204" s="4"/>
      <c r="K1204" s="4"/>
      <c r="L1204" s="4"/>
      <c r="M1204" s="4"/>
      <c r="N1204" s="4"/>
      <c r="O1204" s="4"/>
      <c r="P1204" s="4"/>
      <c r="Q1204" s="4"/>
    </row>
    <row r="1205" spans="3:17">
      <c r="C1205" s="4"/>
      <c r="D1205" s="4"/>
      <c r="E1205" s="4"/>
      <c r="F1205" s="4"/>
      <c r="G1205" s="4"/>
      <c r="H1205" s="4"/>
      <c r="I1205" s="4"/>
      <c r="J1205" s="4"/>
      <c r="K1205" s="4"/>
      <c r="L1205" s="4"/>
      <c r="M1205" s="4"/>
      <c r="N1205" s="4"/>
      <c r="O1205" s="4"/>
      <c r="P1205" s="4"/>
      <c r="Q1205" s="4"/>
    </row>
    <row r="1206" spans="3:17">
      <c r="C1206" s="4"/>
      <c r="D1206" s="4"/>
      <c r="E1206" s="4"/>
      <c r="F1206" s="4"/>
      <c r="G1206" s="4"/>
      <c r="H1206" s="4"/>
      <c r="I1206" s="4"/>
      <c r="J1206" s="4"/>
      <c r="K1206" s="4"/>
      <c r="L1206" s="4"/>
      <c r="M1206" s="4"/>
      <c r="N1206" s="4"/>
      <c r="O1206" s="4"/>
      <c r="P1206" s="4"/>
      <c r="Q1206" s="4"/>
    </row>
    <row r="1207" spans="3:17">
      <c r="C1207" s="4"/>
      <c r="D1207" s="4"/>
      <c r="E1207" s="4"/>
      <c r="F1207" s="4"/>
      <c r="G1207" s="4"/>
      <c r="H1207" s="4"/>
      <c r="I1207" s="4"/>
      <c r="J1207" s="4"/>
      <c r="K1207" s="4"/>
      <c r="L1207" s="4"/>
      <c r="M1207" s="4"/>
      <c r="N1207" s="4"/>
      <c r="O1207" s="4"/>
      <c r="P1207" s="4"/>
      <c r="Q1207" s="4"/>
    </row>
    <row r="1208" spans="3:17">
      <c r="C1208" s="4"/>
      <c r="D1208" s="4"/>
      <c r="E1208" s="4"/>
      <c r="F1208" s="4"/>
      <c r="G1208" s="4"/>
      <c r="H1208" s="4"/>
      <c r="I1208" s="4"/>
      <c r="J1208" s="4"/>
      <c r="K1208" s="4"/>
      <c r="L1208" s="4"/>
      <c r="M1208" s="4"/>
      <c r="N1208" s="4"/>
      <c r="O1208" s="4"/>
      <c r="P1208" s="4"/>
      <c r="Q1208" s="4"/>
    </row>
    <row r="1209" spans="3:17">
      <c r="C1209" s="4"/>
      <c r="D1209" s="4"/>
      <c r="E1209" s="4"/>
      <c r="F1209" s="4"/>
      <c r="G1209" s="4"/>
      <c r="H1209" s="4"/>
      <c r="I1209" s="4"/>
      <c r="J1209" s="4"/>
      <c r="K1209" s="4"/>
      <c r="L1209" s="4"/>
      <c r="M1209" s="4"/>
      <c r="N1209" s="4"/>
      <c r="O1209" s="4"/>
      <c r="P1209" s="4"/>
      <c r="Q1209" s="4"/>
    </row>
    <row r="1210" spans="3:17">
      <c r="C1210" s="4"/>
      <c r="D1210" s="4"/>
      <c r="E1210" s="4"/>
      <c r="F1210" s="4"/>
      <c r="G1210" s="4"/>
      <c r="H1210" s="4"/>
      <c r="I1210" s="4"/>
      <c r="J1210" s="4"/>
      <c r="K1210" s="4"/>
      <c r="L1210" s="4"/>
      <c r="M1210" s="4"/>
      <c r="N1210" s="4"/>
      <c r="O1210" s="4"/>
      <c r="P1210" s="4"/>
      <c r="Q1210" s="4"/>
    </row>
    <row r="1211" spans="3:17">
      <c r="C1211" s="4"/>
      <c r="D1211" s="4"/>
      <c r="E1211" s="4"/>
      <c r="F1211" s="4"/>
      <c r="G1211" s="4"/>
      <c r="H1211" s="4"/>
      <c r="I1211" s="4"/>
      <c r="J1211" s="4"/>
      <c r="K1211" s="4"/>
      <c r="L1211" s="4"/>
      <c r="M1211" s="4"/>
      <c r="N1211" s="4"/>
      <c r="O1211" s="4"/>
      <c r="P1211" s="4"/>
      <c r="Q1211" s="4"/>
    </row>
    <row r="1212" spans="3:17">
      <c r="C1212" s="4"/>
      <c r="D1212" s="4"/>
      <c r="E1212" s="4"/>
      <c r="F1212" s="4"/>
      <c r="G1212" s="4"/>
      <c r="H1212" s="4"/>
      <c r="I1212" s="4"/>
      <c r="J1212" s="4"/>
      <c r="K1212" s="4"/>
      <c r="L1212" s="4"/>
      <c r="M1212" s="4"/>
      <c r="N1212" s="4"/>
      <c r="O1212" s="4"/>
      <c r="P1212" s="4"/>
      <c r="Q1212" s="4"/>
    </row>
    <row r="1213" spans="3:17">
      <c r="C1213" s="4"/>
      <c r="D1213" s="4"/>
      <c r="E1213" s="4"/>
      <c r="F1213" s="4"/>
      <c r="G1213" s="4"/>
      <c r="H1213" s="4"/>
      <c r="I1213" s="4"/>
      <c r="J1213" s="4"/>
      <c r="K1213" s="4"/>
      <c r="L1213" s="4"/>
      <c r="M1213" s="4"/>
      <c r="N1213" s="4"/>
      <c r="O1213" s="4"/>
      <c r="P1213" s="4"/>
      <c r="Q1213" s="4"/>
    </row>
    <row r="1214" spans="3:17">
      <c r="C1214" s="4"/>
      <c r="D1214" s="4"/>
      <c r="E1214" s="4"/>
      <c r="F1214" s="4"/>
      <c r="G1214" s="4"/>
      <c r="H1214" s="4"/>
      <c r="I1214" s="4"/>
      <c r="J1214" s="4"/>
      <c r="K1214" s="4"/>
      <c r="L1214" s="4"/>
      <c r="M1214" s="4"/>
      <c r="N1214" s="4"/>
      <c r="O1214" s="4"/>
      <c r="P1214" s="4"/>
      <c r="Q1214" s="4"/>
    </row>
    <row r="1215" spans="3:17">
      <c r="C1215" s="4"/>
      <c r="D1215" s="4"/>
      <c r="E1215" s="4"/>
      <c r="F1215" s="4"/>
      <c r="G1215" s="4"/>
      <c r="H1215" s="4"/>
      <c r="I1215" s="4"/>
      <c r="J1215" s="4"/>
      <c r="K1215" s="4"/>
      <c r="L1215" s="4"/>
      <c r="M1215" s="4"/>
      <c r="N1215" s="4"/>
      <c r="O1215" s="4"/>
      <c r="P1215" s="4"/>
      <c r="Q1215" s="4"/>
    </row>
    <row r="1216" spans="3:17">
      <c r="C1216" s="4"/>
      <c r="D1216" s="4"/>
      <c r="E1216" s="4"/>
      <c r="F1216" s="4"/>
      <c r="G1216" s="4"/>
      <c r="H1216" s="4"/>
      <c r="I1216" s="4"/>
      <c r="J1216" s="4"/>
      <c r="K1216" s="4"/>
      <c r="L1216" s="4"/>
      <c r="M1216" s="4"/>
      <c r="N1216" s="4"/>
      <c r="O1216" s="4"/>
      <c r="P1216" s="4"/>
      <c r="Q1216" s="4"/>
    </row>
    <row r="1217" spans="3:17">
      <c r="C1217" s="4"/>
      <c r="D1217" s="4"/>
      <c r="E1217" s="4"/>
      <c r="F1217" s="4"/>
      <c r="G1217" s="4"/>
      <c r="H1217" s="4"/>
      <c r="I1217" s="4"/>
      <c r="J1217" s="4"/>
      <c r="K1217" s="4"/>
      <c r="L1217" s="4"/>
      <c r="M1217" s="4"/>
      <c r="N1217" s="4"/>
      <c r="O1217" s="4"/>
      <c r="P1217" s="4"/>
      <c r="Q1217" s="4"/>
    </row>
    <row r="1218" spans="3:17">
      <c r="C1218" s="4"/>
      <c r="D1218" s="4"/>
      <c r="E1218" s="4"/>
      <c r="F1218" s="4"/>
      <c r="G1218" s="4"/>
      <c r="H1218" s="4"/>
      <c r="I1218" s="4"/>
      <c r="J1218" s="4"/>
      <c r="K1218" s="4"/>
      <c r="L1218" s="4"/>
      <c r="M1218" s="4"/>
      <c r="N1218" s="4"/>
      <c r="O1218" s="4"/>
      <c r="P1218" s="4"/>
      <c r="Q1218" s="4"/>
    </row>
    <row r="1219" spans="3:17">
      <c r="C1219" s="4"/>
      <c r="D1219" s="4"/>
      <c r="E1219" s="4"/>
      <c r="F1219" s="4"/>
      <c r="G1219" s="4"/>
      <c r="H1219" s="4"/>
      <c r="I1219" s="4"/>
      <c r="J1219" s="4"/>
      <c r="K1219" s="4"/>
      <c r="L1219" s="4"/>
      <c r="M1219" s="4"/>
      <c r="N1219" s="4"/>
      <c r="O1219" s="4"/>
      <c r="P1219" s="4"/>
      <c r="Q1219" s="4"/>
    </row>
    <row r="1220" spans="3:17">
      <c r="C1220" s="4"/>
      <c r="D1220" s="4"/>
      <c r="E1220" s="4"/>
      <c r="F1220" s="4"/>
      <c r="G1220" s="4"/>
      <c r="H1220" s="4"/>
      <c r="I1220" s="4"/>
      <c r="J1220" s="4"/>
      <c r="K1220" s="4"/>
      <c r="L1220" s="4"/>
      <c r="M1220" s="4"/>
      <c r="N1220" s="4"/>
      <c r="O1220" s="4"/>
      <c r="P1220" s="4"/>
      <c r="Q1220" s="4"/>
    </row>
    <row r="1221" spans="3:17">
      <c r="C1221" s="4"/>
      <c r="D1221" s="4"/>
      <c r="E1221" s="4"/>
      <c r="F1221" s="4"/>
      <c r="G1221" s="4"/>
      <c r="H1221" s="4"/>
      <c r="I1221" s="4"/>
      <c r="J1221" s="4"/>
      <c r="K1221" s="4"/>
      <c r="L1221" s="4"/>
      <c r="M1221" s="4"/>
      <c r="N1221" s="4"/>
      <c r="O1221" s="4"/>
      <c r="P1221" s="4"/>
      <c r="Q1221" s="4"/>
    </row>
    <row r="1222" spans="3:17">
      <c r="C1222" s="4"/>
      <c r="D1222" s="4"/>
      <c r="E1222" s="4"/>
      <c r="F1222" s="4"/>
      <c r="G1222" s="4"/>
      <c r="H1222" s="4"/>
      <c r="I1222" s="4"/>
      <c r="J1222" s="4"/>
      <c r="K1222" s="4"/>
      <c r="L1222" s="4"/>
      <c r="M1222" s="4"/>
      <c r="N1222" s="4"/>
      <c r="O1222" s="4"/>
      <c r="P1222" s="4"/>
      <c r="Q1222" s="4"/>
    </row>
    <row r="1223" spans="3:17">
      <c r="C1223" s="4"/>
      <c r="D1223" s="4"/>
      <c r="E1223" s="4"/>
      <c r="F1223" s="4"/>
      <c r="G1223" s="4"/>
      <c r="H1223" s="4"/>
      <c r="I1223" s="4"/>
      <c r="J1223" s="4"/>
      <c r="K1223" s="4"/>
      <c r="L1223" s="4"/>
      <c r="M1223" s="4"/>
      <c r="N1223" s="4"/>
      <c r="O1223" s="4"/>
      <c r="P1223" s="4"/>
      <c r="Q1223" s="4"/>
    </row>
    <row r="1224" spans="3:17">
      <c r="C1224" s="4"/>
      <c r="D1224" s="4"/>
      <c r="E1224" s="4"/>
      <c r="F1224" s="4"/>
      <c r="G1224" s="4"/>
      <c r="H1224" s="4"/>
      <c r="I1224" s="4"/>
      <c r="J1224" s="4"/>
      <c r="K1224" s="4"/>
      <c r="L1224" s="4"/>
      <c r="M1224" s="4"/>
      <c r="N1224" s="4"/>
      <c r="O1224" s="4"/>
      <c r="P1224" s="4"/>
      <c r="Q1224" s="4"/>
    </row>
    <row r="1225" spans="3:17">
      <c r="C1225" s="4"/>
      <c r="D1225" s="4"/>
      <c r="E1225" s="4"/>
      <c r="F1225" s="4"/>
      <c r="G1225" s="4"/>
      <c r="H1225" s="4"/>
      <c r="I1225" s="4"/>
      <c r="J1225" s="4"/>
      <c r="K1225" s="4"/>
      <c r="L1225" s="4"/>
      <c r="M1225" s="4"/>
      <c r="N1225" s="4"/>
      <c r="O1225" s="4"/>
      <c r="P1225" s="4"/>
      <c r="Q1225" s="4"/>
    </row>
    <row r="1226" spans="3:17">
      <c r="C1226" s="4"/>
      <c r="D1226" s="4"/>
      <c r="E1226" s="4"/>
      <c r="F1226" s="4"/>
      <c r="G1226" s="4"/>
      <c r="H1226" s="4"/>
      <c r="I1226" s="4"/>
      <c r="J1226" s="4"/>
      <c r="K1226" s="4"/>
      <c r="L1226" s="4"/>
      <c r="M1226" s="4"/>
      <c r="N1226" s="4"/>
      <c r="O1226" s="4"/>
      <c r="P1226" s="4"/>
      <c r="Q1226" s="4"/>
    </row>
    <row r="1227" spans="3:17">
      <c r="C1227" s="4"/>
      <c r="D1227" s="4"/>
      <c r="E1227" s="4"/>
      <c r="F1227" s="4"/>
      <c r="G1227" s="4"/>
      <c r="H1227" s="4"/>
      <c r="I1227" s="4"/>
      <c r="J1227" s="4"/>
      <c r="K1227" s="4"/>
      <c r="L1227" s="4"/>
      <c r="M1227" s="4"/>
      <c r="N1227" s="4"/>
      <c r="O1227" s="4"/>
      <c r="P1227" s="4"/>
      <c r="Q1227" s="4"/>
    </row>
    <row r="1228" spans="3:17">
      <c r="C1228" s="4"/>
      <c r="D1228" s="4"/>
      <c r="E1228" s="4"/>
      <c r="F1228" s="4"/>
      <c r="G1228" s="4"/>
      <c r="H1228" s="4"/>
      <c r="I1228" s="4"/>
      <c r="J1228" s="4"/>
      <c r="K1228" s="4"/>
      <c r="L1228" s="4"/>
      <c r="M1228" s="4"/>
      <c r="N1228" s="4"/>
      <c r="O1228" s="4"/>
      <c r="P1228" s="4"/>
      <c r="Q1228" s="4"/>
    </row>
    <row r="1229" spans="3:17">
      <c r="C1229" s="4"/>
      <c r="D1229" s="4"/>
      <c r="E1229" s="4"/>
      <c r="F1229" s="4"/>
      <c r="G1229" s="4"/>
      <c r="H1229" s="4"/>
      <c r="I1229" s="4"/>
      <c r="J1229" s="4"/>
      <c r="K1229" s="4"/>
      <c r="L1229" s="4"/>
      <c r="M1229" s="4"/>
      <c r="N1229" s="4"/>
      <c r="O1229" s="4"/>
      <c r="P1229" s="4"/>
      <c r="Q1229" s="4"/>
    </row>
    <row r="1230" spans="3:17">
      <c r="C1230" s="4"/>
      <c r="D1230" s="4"/>
      <c r="E1230" s="4"/>
      <c r="F1230" s="4"/>
      <c r="G1230" s="4"/>
      <c r="H1230" s="4"/>
      <c r="I1230" s="4"/>
      <c r="J1230" s="4"/>
      <c r="K1230" s="4"/>
      <c r="L1230" s="4"/>
      <c r="M1230" s="4"/>
      <c r="N1230" s="4"/>
      <c r="O1230" s="4"/>
      <c r="P1230" s="4"/>
      <c r="Q1230" s="4"/>
    </row>
    <row r="1231" spans="3:17">
      <c r="C1231" s="4"/>
      <c r="D1231" s="4"/>
      <c r="E1231" s="4"/>
      <c r="F1231" s="4"/>
      <c r="G1231" s="4"/>
      <c r="H1231" s="4"/>
      <c r="I1231" s="4"/>
      <c r="J1231" s="4"/>
      <c r="K1231" s="4"/>
      <c r="L1231" s="4"/>
      <c r="M1231" s="4"/>
      <c r="N1231" s="4"/>
      <c r="O1231" s="4"/>
      <c r="P1231" s="4"/>
      <c r="Q1231" s="4"/>
    </row>
    <row r="1232" spans="3:17">
      <c r="C1232" s="4"/>
      <c r="D1232" s="4"/>
      <c r="E1232" s="4"/>
      <c r="F1232" s="4"/>
      <c r="G1232" s="4"/>
      <c r="H1232" s="4"/>
      <c r="I1232" s="4"/>
      <c r="J1232" s="4"/>
      <c r="K1232" s="4"/>
      <c r="L1232" s="4"/>
      <c r="M1232" s="4"/>
      <c r="N1232" s="4"/>
      <c r="O1232" s="4"/>
      <c r="P1232" s="4"/>
      <c r="Q1232" s="4"/>
    </row>
    <row r="1233" spans="3:17">
      <c r="C1233" s="4"/>
      <c r="D1233" s="4"/>
      <c r="E1233" s="4"/>
      <c r="F1233" s="4"/>
      <c r="G1233" s="4"/>
      <c r="H1233" s="4"/>
      <c r="I1233" s="4"/>
      <c r="J1233" s="4"/>
      <c r="K1233" s="4"/>
      <c r="L1233" s="4"/>
      <c r="M1233" s="4"/>
      <c r="N1233" s="4"/>
      <c r="O1233" s="4"/>
      <c r="P1233" s="4"/>
      <c r="Q1233" s="4"/>
    </row>
    <row r="1234" spans="3:17">
      <c r="C1234" s="4"/>
      <c r="D1234" s="4"/>
      <c r="E1234" s="4"/>
      <c r="F1234" s="4"/>
      <c r="G1234" s="4"/>
      <c r="H1234" s="4"/>
      <c r="I1234" s="4"/>
      <c r="J1234" s="4"/>
      <c r="K1234" s="4"/>
      <c r="L1234" s="4"/>
      <c r="M1234" s="4"/>
      <c r="N1234" s="4"/>
      <c r="O1234" s="4"/>
      <c r="P1234" s="4"/>
      <c r="Q1234" s="4"/>
    </row>
    <row r="1235" spans="3:17">
      <c r="C1235" s="4"/>
      <c r="D1235" s="4"/>
      <c r="E1235" s="4"/>
      <c r="F1235" s="4"/>
      <c r="G1235" s="4"/>
      <c r="H1235" s="4"/>
      <c r="I1235" s="4"/>
      <c r="J1235" s="4"/>
      <c r="K1235" s="4"/>
      <c r="L1235" s="4"/>
      <c r="M1235" s="4"/>
      <c r="N1235" s="4"/>
      <c r="O1235" s="4"/>
      <c r="P1235" s="4"/>
      <c r="Q1235" s="4"/>
    </row>
    <row r="1236" spans="3:17">
      <c r="C1236" s="4"/>
      <c r="D1236" s="4"/>
      <c r="E1236" s="4"/>
      <c r="F1236" s="4"/>
      <c r="G1236" s="4"/>
      <c r="H1236" s="4"/>
      <c r="I1236" s="4"/>
      <c r="J1236" s="4"/>
      <c r="K1236" s="4"/>
      <c r="L1236" s="4"/>
      <c r="M1236" s="4"/>
      <c r="N1236" s="4"/>
      <c r="O1236" s="4"/>
      <c r="P1236" s="4"/>
      <c r="Q1236" s="4"/>
    </row>
    <row r="1237" spans="3:17">
      <c r="C1237" s="4"/>
      <c r="D1237" s="4"/>
      <c r="E1237" s="4"/>
      <c r="F1237" s="4"/>
      <c r="G1237" s="4"/>
      <c r="H1237" s="4"/>
      <c r="I1237" s="4"/>
      <c r="J1237" s="4"/>
      <c r="K1237" s="4"/>
      <c r="L1237" s="4"/>
      <c r="M1237" s="4"/>
      <c r="N1237" s="4"/>
      <c r="O1237" s="4"/>
      <c r="P1237" s="4"/>
      <c r="Q1237" s="4"/>
    </row>
    <row r="1238" spans="3:17">
      <c r="C1238" s="4"/>
      <c r="D1238" s="4"/>
      <c r="E1238" s="4"/>
      <c r="F1238" s="4"/>
      <c r="G1238" s="4"/>
      <c r="H1238" s="4"/>
      <c r="I1238" s="4"/>
      <c r="J1238" s="4"/>
      <c r="K1238" s="4"/>
      <c r="L1238" s="4"/>
      <c r="M1238" s="4"/>
      <c r="N1238" s="4"/>
      <c r="O1238" s="4"/>
      <c r="P1238" s="4"/>
      <c r="Q1238" s="4"/>
    </row>
    <row r="1239" spans="3:17">
      <c r="C1239" s="4"/>
      <c r="D1239" s="4"/>
      <c r="E1239" s="4"/>
      <c r="F1239" s="4"/>
      <c r="G1239" s="4"/>
      <c r="H1239" s="4"/>
      <c r="I1239" s="4"/>
      <c r="J1239" s="4"/>
      <c r="K1239" s="4"/>
      <c r="L1239" s="4"/>
      <c r="M1239" s="4"/>
      <c r="N1239" s="4"/>
      <c r="O1239" s="4"/>
      <c r="P1239" s="4"/>
      <c r="Q1239" s="4"/>
    </row>
    <row r="1240" spans="3:17">
      <c r="C1240" s="4"/>
      <c r="D1240" s="4"/>
      <c r="E1240" s="4"/>
      <c r="F1240" s="4"/>
      <c r="G1240" s="4"/>
      <c r="H1240" s="4"/>
      <c r="I1240" s="4"/>
      <c r="J1240" s="4"/>
      <c r="K1240" s="4"/>
      <c r="L1240" s="4"/>
      <c r="M1240" s="4"/>
      <c r="N1240" s="4"/>
      <c r="O1240" s="4"/>
      <c r="P1240" s="4"/>
      <c r="Q1240" s="4"/>
    </row>
    <row r="1241" spans="3:17">
      <c r="C1241" s="4"/>
      <c r="D1241" s="4"/>
      <c r="E1241" s="4"/>
      <c r="F1241" s="4"/>
      <c r="G1241" s="4"/>
      <c r="H1241" s="4"/>
      <c r="I1241" s="4"/>
      <c r="J1241" s="4"/>
      <c r="K1241" s="4"/>
      <c r="L1241" s="4"/>
      <c r="M1241" s="4"/>
      <c r="N1241" s="4"/>
      <c r="O1241" s="4"/>
      <c r="P1241" s="4"/>
      <c r="Q1241" s="4"/>
    </row>
    <row r="1242" spans="3:17">
      <c r="C1242" s="4"/>
      <c r="D1242" s="4"/>
      <c r="E1242" s="4"/>
      <c r="F1242" s="4"/>
      <c r="G1242" s="4"/>
      <c r="H1242" s="4"/>
      <c r="I1242" s="4"/>
      <c r="J1242" s="4"/>
      <c r="K1242" s="4"/>
      <c r="L1242" s="4"/>
      <c r="M1242" s="4"/>
      <c r="N1242" s="4"/>
      <c r="O1242" s="4"/>
      <c r="P1242" s="4"/>
      <c r="Q1242" s="4"/>
    </row>
    <row r="1243" spans="3:17">
      <c r="C1243" s="4"/>
      <c r="D1243" s="4"/>
      <c r="E1243" s="4"/>
      <c r="F1243" s="4"/>
      <c r="G1243" s="4"/>
      <c r="H1243" s="4"/>
      <c r="I1243" s="4"/>
      <c r="J1243" s="4"/>
      <c r="K1243" s="4"/>
      <c r="L1243" s="4"/>
      <c r="M1243" s="4"/>
      <c r="N1243" s="4"/>
      <c r="O1243" s="4"/>
      <c r="P1243" s="4"/>
      <c r="Q1243" s="4"/>
    </row>
    <row r="1244" spans="3:17">
      <c r="C1244" s="4"/>
      <c r="D1244" s="4"/>
      <c r="E1244" s="4"/>
      <c r="F1244" s="4"/>
      <c r="G1244" s="4"/>
      <c r="H1244" s="4"/>
      <c r="I1244" s="4"/>
      <c r="J1244" s="4"/>
      <c r="K1244" s="4"/>
      <c r="L1244" s="4"/>
      <c r="M1244" s="4"/>
      <c r="N1244" s="4"/>
      <c r="O1244" s="4"/>
      <c r="P1244" s="4"/>
      <c r="Q1244" s="4"/>
    </row>
    <row r="1245" spans="3:17">
      <c r="C1245" s="4"/>
      <c r="D1245" s="4"/>
      <c r="E1245" s="4"/>
      <c r="F1245" s="4"/>
      <c r="G1245" s="4"/>
      <c r="H1245" s="4"/>
      <c r="I1245" s="4"/>
      <c r="J1245" s="4"/>
      <c r="K1245" s="4"/>
      <c r="L1245" s="4"/>
      <c r="M1245" s="4"/>
      <c r="N1245" s="4"/>
      <c r="O1245" s="4"/>
      <c r="P1245" s="4"/>
      <c r="Q1245" s="4"/>
    </row>
    <row r="1246" spans="3:17">
      <c r="C1246" s="4"/>
      <c r="D1246" s="4"/>
      <c r="E1246" s="4"/>
      <c r="F1246" s="4"/>
      <c r="G1246" s="4"/>
      <c r="H1246" s="4"/>
      <c r="I1246" s="4"/>
      <c r="J1246" s="4"/>
      <c r="K1246" s="4"/>
      <c r="L1246" s="4"/>
      <c r="M1246" s="4"/>
      <c r="N1246" s="4"/>
      <c r="O1246" s="4"/>
      <c r="P1246" s="4"/>
      <c r="Q1246" s="4"/>
    </row>
    <row r="1247" spans="3:17">
      <c r="C1247" s="4"/>
      <c r="D1247" s="4"/>
      <c r="E1247" s="4"/>
      <c r="F1247" s="4"/>
      <c r="G1247" s="4"/>
      <c r="H1247" s="4"/>
      <c r="I1247" s="4"/>
      <c r="J1247" s="4"/>
      <c r="K1247" s="4"/>
      <c r="L1247" s="4"/>
      <c r="M1247" s="4"/>
      <c r="N1247" s="4"/>
      <c r="O1247" s="4"/>
      <c r="P1247" s="4"/>
      <c r="Q1247" s="4"/>
    </row>
    <row r="1248" spans="3:17">
      <c r="C1248" s="4"/>
      <c r="D1248" s="4"/>
      <c r="E1248" s="4"/>
      <c r="F1248" s="4"/>
      <c r="G1248" s="4"/>
      <c r="H1248" s="4"/>
      <c r="I1248" s="4"/>
      <c r="J1248" s="4"/>
      <c r="K1248" s="4"/>
      <c r="L1248" s="4"/>
      <c r="M1248" s="4"/>
      <c r="N1248" s="4"/>
      <c r="O1248" s="4"/>
      <c r="P1248" s="4"/>
      <c r="Q1248" s="4"/>
    </row>
    <row r="1249" spans="3:17">
      <c r="C1249" s="4"/>
      <c r="D1249" s="4"/>
      <c r="E1249" s="4"/>
      <c r="F1249" s="4"/>
      <c r="G1249" s="4"/>
      <c r="H1249" s="4"/>
      <c r="I1249" s="4"/>
      <c r="J1249" s="4"/>
      <c r="K1249" s="4"/>
      <c r="L1249" s="4"/>
      <c r="M1249" s="4"/>
      <c r="N1249" s="4"/>
      <c r="O1249" s="4"/>
      <c r="P1249" s="4"/>
      <c r="Q1249" s="4"/>
    </row>
    <row r="1250" spans="3:17">
      <c r="C1250" s="4"/>
      <c r="D1250" s="4"/>
      <c r="E1250" s="4"/>
      <c r="F1250" s="4"/>
      <c r="G1250" s="4"/>
      <c r="H1250" s="4"/>
      <c r="I1250" s="4"/>
      <c r="J1250" s="4"/>
      <c r="K1250" s="4"/>
      <c r="L1250" s="4"/>
      <c r="M1250" s="4"/>
      <c r="N1250" s="4"/>
      <c r="O1250" s="4"/>
      <c r="P1250" s="4"/>
      <c r="Q1250" s="4"/>
    </row>
    <row r="1251" spans="3:17">
      <c r="C1251" s="4"/>
      <c r="D1251" s="4"/>
      <c r="E1251" s="4"/>
      <c r="F1251" s="4"/>
      <c r="G1251" s="4"/>
      <c r="H1251" s="4"/>
      <c r="I1251" s="4"/>
      <c r="J1251" s="4"/>
      <c r="K1251" s="4"/>
      <c r="L1251" s="4"/>
      <c r="M1251" s="4"/>
      <c r="N1251" s="4"/>
      <c r="O1251" s="4"/>
      <c r="P1251" s="4"/>
      <c r="Q1251" s="4"/>
    </row>
    <row r="1252" spans="3:17">
      <c r="C1252" s="4"/>
      <c r="D1252" s="4"/>
      <c r="E1252" s="4"/>
      <c r="F1252" s="4"/>
      <c r="G1252" s="4"/>
      <c r="H1252" s="4"/>
      <c r="I1252" s="4"/>
      <c r="J1252" s="4"/>
      <c r="K1252" s="4"/>
      <c r="L1252" s="4"/>
      <c r="M1252" s="4"/>
      <c r="N1252" s="4"/>
      <c r="O1252" s="4"/>
      <c r="P1252" s="4"/>
      <c r="Q1252" s="4"/>
    </row>
    <row r="1253" spans="3:17">
      <c r="C1253" s="4"/>
      <c r="D1253" s="4"/>
      <c r="E1253" s="4"/>
      <c r="F1253" s="4"/>
      <c r="G1253" s="4"/>
      <c r="H1253" s="4"/>
      <c r="I1253" s="4"/>
      <c r="J1253" s="4"/>
      <c r="K1253" s="4"/>
      <c r="L1253" s="4"/>
      <c r="M1253" s="4"/>
      <c r="N1253" s="4"/>
      <c r="O1253" s="4"/>
      <c r="P1253" s="4"/>
      <c r="Q1253" s="4"/>
    </row>
    <row r="1254" spans="3:17">
      <c r="C1254" s="4"/>
      <c r="D1254" s="4"/>
      <c r="E1254" s="4"/>
      <c r="F1254" s="4"/>
      <c r="G1254" s="4"/>
      <c r="H1254" s="4"/>
      <c r="I1254" s="4"/>
      <c r="J1254" s="4"/>
      <c r="K1254" s="4"/>
      <c r="L1254" s="4"/>
      <c r="M1254" s="4"/>
      <c r="N1254" s="4"/>
      <c r="O1254" s="4"/>
      <c r="P1254" s="4"/>
      <c r="Q1254" s="4"/>
    </row>
    <row r="1255" spans="3:17">
      <c r="C1255" s="4"/>
      <c r="D1255" s="4"/>
      <c r="E1255" s="4"/>
      <c r="F1255" s="4"/>
      <c r="G1255" s="4"/>
      <c r="H1255" s="4"/>
      <c r="I1255" s="4"/>
      <c r="J1255" s="4"/>
      <c r="K1255" s="4"/>
      <c r="L1255" s="4"/>
      <c r="M1255" s="4"/>
      <c r="N1255" s="4"/>
      <c r="O1255" s="4"/>
      <c r="P1255" s="4"/>
      <c r="Q1255" s="4"/>
    </row>
    <row r="1256" spans="3:17">
      <c r="C1256" s="4"/>
      <c r="D1256" s="4"/>
      <c r="E1256" s="4"/>
      <c r="F1256" s="4"/>
      <c r="G1256" s="4"/>
      <c r="H1256" s="4"/>
      <c r="I1256" s="4"/>
      <c r="J1256" s="4"/>
      <c r="K1256" s="4"/>
      <c r="L1256" s="4"/>
      <c r="M1256" s="4"/>
      <c r="N1256" s="4"/>
      <c r="O1256" s="4"/>
      <c r="P1256" s="4"/>
      <c r="Q1256" s="4"/>
    </row>
    <row r="1257" spans="3:17">
      <c r="C1257" s="4"/>
      <c r="D1257" s="4"/>
      <c r="E1257" s="4"/>
      <c r="F1257" s="4"/>
      <c r="G1257" s="4"/>
      <c r="H1257" s="4"/>
      <c r="I1257" s="4"/>
      <c r="J1257" s="4"/>
      <c r="K1257" s="4"/>
      <c r="L1257" s="4"/>
      <c r="M1257" s="4"/>
      <c r="N1257" s="4"/>
      <c r="O1257" s="4"/>
      <c r="P1257" s="4"/>
      <c r="Q1257" s="4"/>
    </row>
    <row r="1258" spans="3:17">
      <c r="C1258" s="4"/>
      <c r="D1258" s="4"/>
      <c r="E1258" s="4"/>
      <c r="F1258" s="4"/>
      <c r="G1258" s="4"/>
      <c r="H1258" s="4"/>
      <c r="I1258" s="4"/>
      <c r="J1258" s="4"/>
      <c r="K1258" s="4"/>
      <c r="L1258" s="4"/>
      <c r="M1258" s="4"/>
      <c r="N1258" s="4"/>
      <c r="O1258" s="4"/>
      <c r="P1258" s="4"/>
      <c r="Q1258" s="4"/>
    </row>
    <row r="1259" spans="3:17">
      <c r="C1259" s="4"/>
      <c r="D1259" s="4"/>
      <c r="E1259" s="4"/>
      <c r="F1259" s="4"/>
      <c r="G1259" s="4"/>
      <c r="H1259" s="4"/>
      <c r="I1259" s="4"/>
      <c r="J1259" s="4"/>
      <c r="K1259" s="4"/>
      <c r="L1259" s="4"/>
      <c r="M1259" s="4"/>
      <c r="N1259" s="4"/>
      <c r="O1259" s="4"/>
      <c r="P1259" s="4"/>
      <c r="Q1259" s="4"/>
    </row>
    <row r="1260" spans="3:17">
      <c r="C1260" s="4"/>
      <c r="D1260" s="4"/>
      <c r="E1260" s="4"/>
      <c r="F1260" s="4"/>
      <c r="G1260" s="4"/>
      <c r="H1260" s="4"/>
      <c r="I1260" s="4"/>
      <c r="J1260" s="4"/>
      <c r="K1260" s="4"/>
      <c r="L1260" s="4"/>
      <c r="M1260" s="4"/>
      <c r="N1260" s="4"/>
      <c r="O1260" s="4"/>
      <c r="P1260" s="4"/>
      <c r="Q1260" s="4"/>
    </row>
    <row r="1261" spans="3:17">
      <c r="C1261" s="4"/>
      <c r="D1261" s="4"/>
      <c r="E1261" s="4"/>
      <c r="F1261" s="4"/>
      <c r="G1261" s="4"/>
      <c r="H1261" s="4"/>
      <c r="I1261" s="4"/>
      <c r="J1261" s="4"/>
      <c r="K1261" s="4"/>
      <c r="L1261" s="4"/>
      <c r="M1261" s="4"/>
      <c r="N1261" s="4"/>
      <c r="O1261" s="4"/>
      <c r="P1261" s="4"/>
      <c r="Q1261" s="4"/>
    </row>
    <row r="1262" spans="3:17">
      <c r="C1262" s="4"/>
      <c r="D1262" s="4"/>
      <c r="E1262" s="4"/>
      <c r="F1262" s="4"/>
      <c r="G1262" s="4"/>
      <c r="H1262" s="4"/>
      <c r="I1262" s="4"/>
      <c r="J1262" s="4"/>
      <c r="K1262" s="4"/>
      <c r="L1262" s="4"/>
      <c r="M1262" s="4"/>
      <c r="N1262" s="4"/>
      <c r="O1262" s="4"/>
      <c r="P1262" s="4"/>
      <c r="Q1262" s="4"/>
    </row>
    <row r="1263" spans="3:17">
      <c r="C1263" s="4"/>
      <c r="D1263" s="4"/>
      <c r="E1263" s="4"/>
      <c r="F1263" s="4"/>
      <c r="G1263" s="4"/>
      <c r="H1263" s="4"/>
      <c r="I1263" s="4"/>
      <c r="J1263" s="4"/>
      <c r="K1263" s="4"/>
      <c r="L1263" s="4"/>
      <c r="M1263" s="4"/>
      <c r="N1263" s="4"/>
      <c r="O1263" s="4"/>
      <c r="P1263" s="4"/>
      <c r="Q1263" s="4"/>
    </row>
    <row r="1264" spans="3:17">
      <c r="C1264" s="4"/>
      <c r="D1264" s="4"/>
      <c r="E1264" s="4"/>
      <c r="F1264" s="4"/>
      <c r="G1264" s="4"/>
      <c r="H1264" s="4"/>
      <c r="I1264" s="4"/>
      <c r="J1264" s="4"/>
      <c r="K1264" s="4"/>
      <c r="L1264" s="4"/>
      <c r="M1264" s="4"/>
      <c r="N1264" s="4"/>
      <c r="O1264" s="4"/>
      <c r="P1264" s="4"/>
      <c r="Q1264" s="4"/>
    </row>
    <row r="1265" spans="3:17">
      <c r="C1265" s="4"/>
      <c r="D1265" s="4"/>
      <c r="E1265" s="4"/>
      <c r="F1265" s="4"/>
      <c r="G1265" s="4"/>
      <c r="H1265" s="4"/>
      <c r="I1265" s="4"/>
      <c r="J1265" s="4"/>
      <c r="K1265" s="4"/>
      <c r="L1265" s="4"/>
      <c r="M1265" s="4"/>
      <c r="N1265" s="4"/>
      <c r="O1265" s="4"/>
      <c r="P1265" s="4"/>
      <c r="Q1265" s="4"/>
    </row>
    <row r="1266" spans="3:17">
      <c r="C1266" s="4"/>
      <c r="D1266" s="4"/>
      <c r="E1266" s="4"/>
      <c r="F1266" s="4"/>
      <c r="G1266" s="4"/>
      <c r="H1266" s="4"/>
      <c r="I1266" s="4"/>
      <c r="J1266" s="4"/>
      <c r="K1266" s="4"/>
      <c r="L1266" s="4"/>
      <c r="M1266" s="4"/>
      <c r="N1266" s="4"/>
      <c r="O1266" s="4"/>
      <c r="P1266" s="4"/>
      <c r="Q1266" s="4"/>
    </row>
    <row r="1267" spans="3:17">
      <c r="C1267" s="4"/>
      <c r="D1267" s="4"/>
      <c r="E1267" s="4"/>
      <c r="F1267" s="4"/>
      <c r="G1267" s="4"/>
      <c r="H1267" s="4"/>
      <c r="I1267" s="4"/>
      <c r="J1267" s="4"/>
      <c r="K1267" s="4"/>
      <c r="L1267" s="4"/>
      <c r="M1267" s="4"/>
      <c r="N1267" s="4"/>
      <c r="O1267" s="4"/>
      <c r="P1267" s="4"/>
      <c r="Q1267" s="4"/>
    </row>
    <row r="1268" spans="3:17">
      <c r="C1268" s="4"/>
      <c r="D1268" s="4"/>
      <c r="E1268" s="4"/>
      <c r="F1268" s="4"/>
      <c r="G1268" s="4"/>
      <c r="H1268" s="4"/>
      <c r="I1268" s="4"/>
      <c r="J1268" s="4"/>
      <c r="K1268" s="4"/>
      <c r="L1268" s="4"/>
      <c r="M1268" s="4"/>
      <c r="N1268" s="4"/>
      <c r="O1268" s="4"/>
      <c r="P1268" s="4"/>
      <c r="Q1268" s="4"/>
    </row>
    <row r="1269" spans="3:17">
      <c r="C1269" s="4"/>
      <c r="D1269" s="4"/>
      <c r="E1269" s="4"/>
      <c r="F1269" s="4"/>
      <c r="G1269" s="4"/>
      <c r="H1269" s="4"/>
      <c r="I1269" s="4"/>
      <c r="J1269" s="4"/>
      <c r="K1269" s="4"/>
      <c r="L1269" s="4"/>
      <c r="M1269" s="4"/>
      <c r="N1269" s="4"/>
      <c r="O1269" s="4"/>
      <c r="P1269" s="4"/>
      <c r="Q1269" s="4"/>
    </row>
    <row r="1270" spans="3:17">
      <c r="C1270" s="4"/>
      <c r="D1270" s="4"/>
      <c r="E1270" s="4"/>
      <c r="F1270" s="4"/>
      <c r="G1270" s="4"/>
      <c r="H1270" s="4"/>
      <c r="I1270" s="4"/>
      <c r="J1270" s="4"/>
      <c r="K1270" s="4"/>
      <c r="L1270" s="4"/>
      <c r="M1270" s="4"/>
      <c r="N1270" s="4"/>
      <c r="O1270" s="4"/>
      <c r="P1270" s="4"/>
      <c r="Q1270" s="4"/>
    </row>
    <row r="1271" spans="3:17">
      <c r="C1271" s="4"/>
      <c r="D1271" s="4"/>
      <c r="E1271" s="4"/>
      <c r="F1271" s="4"/>
      <c r="G1271" s="4"/>
      <c r="H1271" s="4"/>
      <c r="I1271" s="4"/>
      <c r="J1271" s="4"/>
      <c r="K1271" s="4"/>
      <c r="L1271" s="4"/>
      <c r="M1271" s="4"/>
      <c r="N1271" s="4"/>
      <c r="O1271" s="4"/>
      <c r="P1271" s="4"/>
      <c r="Q1271" s="4"/>
    </row>
    <row r="1272" spans="3:17">
      <c r="C1272" s="4"/>
      <c r="D1272" s="4"/>
      <c r="E1272" s="4"/>
      <c r="F1272" s="4"/>
      <c r="G1272" s="4"/>
      <c r="H1272" s="4"/>
      <c r="I1272" s="4"/>
      <c r="J1272" s="4"/>
      <c r="K1272" s="4"/>
      <c r="L1272" s="4"/>
      <c r="M1272" s="4"/>
      <c r="N1272" s="4"/>
      <c r="O1272" s="4"/>
      <c r="P1272" s="4"/>
      <c r="Q1272" s="4"/>
    </row>
    <row r="1273" spans="3:17">
      <c r="C1273" s="4"/>
      <c r="D1273" s="4"/>
      <c r="E1273" s="4"/>
      <c r="F1273" s="4"/>
      <c r="G1273" s="4"/>
      <c r="H1273" s="4"/>
      <c r="I1273" s="4"/>
      <c r="J1273" s="4"/>
      <c r="K1273" s="4"/>
      <c r="L1273" s="4"/>
      <c r="M1273" s="4"/>
      <c r="N1273" s="4"/>
      <c r="O1273" s="4"/>
      <c r="P1273" s="4"/>
      <c r="Q1273" s="4"/>
    </row>
    <row r="1274" spans="3:17">
      <c r="C1274" s="4"/>
      <c r="D1274" s="4"/>
      <c r="E1274" s="4"/>
      <c r="F1274" s="4"/>
      <c r="G1274" s="4"/>
      <c r="H1274" s="4"/>
      <c r="I1274" s="4"/>
      <c r="J1274" s="4"/>
      <c r="K1274" s="4"/>
      <c r="L1274" s="4"/>
      <c r="M1274" s="4"/>
      <c r="N1274" s="4"/>
      <c r="O1274" s="4"/>
      <c r="P1274" s="4"/>
      <c r="Q1274" s="4"/>
    </row>
    <row r="1275" spans="3:17">
      <c r="C1275" s="4"/>
      <c r="D1275" s="4"/>
      <c r="E1275" s="4"/>
      <c r="F1275" s="4"/>
      <c r="G1275" s="4"/>
      <c r="H1275" s="4"/>
      <c r="I1275" s="4"/>
      <c r="J1275" s="4"/>
      <c r="K1275" s="4"/>
      <c r="L1275" s="4"/>
      <c r="M1275" s="4"/>
      <c r="N1275" s="4"/>
      <c r="O1275" s="4"/>
      <c r="P1275" s="4"/>
      <c r="Q1275" s="4"/>
    </row>
    <row r="1276" spans="3:17">
      <c r="C1276" s="4"/>
      <c r="D1276" s="4"/>
      <c r="E1276" s="4"/>
      <c r="F1276" s="4"/>
      <c r="G1276" s="4"/>
      <c r="H1276" s="4"/>
      <c r="I1276" s="4"/>
      <c r="J1276" s="4"/>
      <c r="K1276" s="4"/>
      <c r="L1276" s="4"/>
      <c r="M1276" s="4"/>
      <c r="N1276" s="4"/>
      <c r="O1276" s="4"/>
      <c r="P1276" s="4"/>
      <c r="Q1276" s="4"/>
    </row>
    <row r="1277" spans="3:17">
      <c r="C1277" s="4"/>
      <c r="D1277" s="4"/>
      <c r="E1277" s="4"/>
      <c r="F1277" s="4"/>
      <c r="G1277" s="4"/>
      <c r="H1277" s="4"/>
      <c r="I1277" s="4"/>
      <c r="J1277" s="4"/>
      <c r="K1277" s="4"/>
      <c r="L1277" s="4"/>
      <c r="M1277" s="4"/>
      <c r="N1277" s="4"/>
      <c r="O1277" s="4"/>
      <c r="P1277" s="4"/>
      <c r="Q1277" s="4"/>
    </row>
    <row r="1278" spans="3:17">
      <c r="C1278" s="4"/>
      <c r="D1278" s="4"/>
      <c r="E1278" s="4"/>
      <c r="F1278" s="4"/>
      <c r="G1278" s="4"/>
      <c r="H1278" s="4"/>
      <c r="I1278" s="4"/>
      <c r="J1278" s="4"/>
      <c r="K1278" s="4"/>
      <c r="L1278" s="4"/>
      <c r="M1278" s="4"/>
      <c r="N1278" s="4"/>
      <c r="O1278" s="4"/>
      <c r="P1278" s="4"/>
      <c r="Q1278" s="4"/>
    </row>
    <row r="1279" spans="3:17">
      <c r="C1279" s="4"/>
      <c r="D1279" s="4"/>
      <c r="E1279" s="4"/>
      <c r="F1279" s="4"/>
      <c r="G1279" s="4"/>
      <c r="H1279" s="4"/>
      <c r="I1279" s="4"/>
      <c r="J1279" s="4"/>
      <c r="K1279" s="4"/>
      <c r="L1279" s="4"/>
      <c r="M1279" s="4"/>
      <c r="N1279" s="4"/>
      <c r="O1279" s="4"/>
      <c r="P1279" s="4"/>
      <c r="Q1279" s="4"/>
    </row>
    <row r="1280" spans="3:17">
      <c r="C1280" s="4"/>
      <c r="D1280" s="4"/>
      <c r="E1280" s="4"/>
      <c r="F1280" s="4"/>
      <c r="G1280" s="4"/>
      <c r="H1280" s="4"/>
      <c r="I1280" s="4"/>
      <c r="J1280" s="4"/>
      <c r="K1280" s="4"/>
      <c r="L1280" s="4"/>
      <c r="M1280" s="4"/>
      <c r="N1280" s="4"/>
      <c r="O1280" s="4"/>
      <c r="P1280" s="4"/>
      <c r="Q1280" s="4"/>
    </row>
    <row r="1281" spans="3:17">
      <c r="C1281" s="4"/>
      <c r="D1281" s="4"/>
      <c r="E1281" s="4"/>
      <c r="F1281" s="4"/>
      <c r="G1281" s="4"/>
      <c r="H1281" s="4"/>
      <c r="I1281" s="4"/>
      <c r="J1281" s="4"/>
      <c r="K1281" s="4"/>
      <c r="L1281" s="4"/>
      <c r="M1281" s="4"/>
      <c r="N1281" s="4"/>
      <c r="O1281" s="4"/>
      <c r="P1281" s="4"/>
      <c r="Q1281" s="4"/>
    </row>
    <row r="1282" spans="3:17">
      <c r="C1282" s="4"/>
      <c r="D1282" s="4"/>
      <c r="E1282" s="4"/>
      <c r="F1282" s="4"/>
      <c r="G1282" s="4"/>
      <c r="H1282" s="4"/>
      <c r="I1282" s="4"/>
      <c r="J1282" s="4"/>
      <c r="K1282" s="4"/>
      <c r="L1282" s="4"/>
      <c r="M1282" s="4"/>
      <c r="N1282" s="4"/>
      <c r="O1282" s="4"/>
      <c r="P1282" s="4"/>
      <c r="Q1282" s="4"/>
    </row>
    <row r="1283" spans="3:17">
      <c r="C1283" s="4"/>
      <c r="D1283" s="4"/>
      <c r="E1283" s="4"/>
      <c r="F1283" s="4"/>
      <c r="G1283" s="4"/>
      <c r="H1283" s="4"/>
      <c r="I1283" s="4"/>
      <c r="J1283" s="4"/>
      <c r="K1283" s="4"/>
      <c r="L1283" s="4"/>
      <c r="M1283" s="4"/>
      <c r="N1283" s="4"/>
      <c r="O1283" s="4"/>
      <c r="P1283" s="4"/>
      <c r="Q1283" s="4"/>
    </row>
    <row r="1284" spans="3:17">
      <c r="C1284" s="4"/>
      <c r="D1284" s="4"/>
      <c r="E1284" s="4"/>
      <c r="F1284" s="4"/>
      <c r="G1284" s="4"/>
      <c r="H1284" s="4"/>
      <c r="I1284" s="4"/>
      <c r="J1284" s="4"/>
      <c r="K1284" s="4"/>
      <c r="L1284" s="4"/>
      <c r="M1284" s="4"/>
      <c r="N1284" s="4"/>
      <c r="O1284" s="4"/>
      <c r="P1284" s="4"/>
      <c r="Q1284" s="4"/>
    </row>
    <row r="1285" spans="3:17">
      <c r="C1285" s="4"/>
      <c r="D1285" s="4"/>
      <c r="E1285" s="4"/>
      <c r="F1285" s="4"/>
      <c r="G1285" s="4"/>
      <c r="H1285" s="4"/>
      <c r="I1285" s="4"/>
      <c r="J1285" s="4"/>
      <c r="K1285" s="4"/>
      <c r="L1285" s="4"/>
      <c r="M1285" s="4"/>
      <c r="N1285" s="4"/>
      <c r="O1285" s="4"/>
      <c r="P1285" s="4"/>
      <c r="Q1285" s="4"/>
    </row>
    <row r="1286" spans="3:17">
      <c r="C1286" s="4"/>
      <c r="D1286" s="4"/>
      <c r="E1286" s="4"/>
      <c r="F1286" s="4"/>
      <c r="G1286" s="4"/>
      <c r="H1286" s="4"/>
      <c r="I1286" s="4"/>
      <c r="J1286" s="4"/>
      <c r="K1286" s="4"/>
      <c r="L1286" s="4"/>
      <c r="M1286" s="4"/>
      <c r="N1286" s="4"/>
      <c r="O1286" s="4"/>
      <c r="P1286" s="4"/>
      <c r="Q1286" s="4"/>
    </row>
    <row r="1287" spans="3:17">
      <c r="C1287" s="4"/>
      <c r="D1287" s="4"/>
      <c r="E1287" s="4"/>
      <c r="F1287" s="4"/>
      <c r="G1287" s="4"/>
      <c r="H1287" s="4"/>
      <c r="I1287" s="4"/>
      <c r="J1287" s="4"/>
      <c r="K1287" s="4"/>
      <c r="L1287" s="4"/>
      <c r="M1287" s="4"/>
      <c r="N1287" s="4"/>
      <c r="O1287" s="4"/>
      <c r="P1287" s="4"/>
      <c r="Q1287" s="4"/>
    </row>
    <row r="1288" spans="3:17">
      <c r="C1288" s="4"/>
      <c r="D1288" s="4"/>
      <c r="E1288" s="4"/>
      <c r="F1288" s="4"/>
      <c r="G1288" s="4"/>
      <c r="H1288" s="4"/>
      <c r="I1288" s="4"/>
      <c r="J1288" s="4"/>
      <c r="K1288" s="4"/>
      <c r="L1288" s="4"/>
      <c r="M1288" s="4"/>
      <c r="N1288" s="4"/>
      <c r="O1288" s="4"/>
      <c r="P1288" s="4"/>
      <c r="Q1288" s="4"/>
    </row>
    <row r="1289" spans="3:17">
      <c r="C1289" s="4"/>
      <c r="D1289" s="4"/>
      <c r="E1289" s="4"/>
      <c r="F1289" s="4"/>
      <c r="G1289" s="4"/>
      <c r="H1289" s="4"/>
      <c r="I1289" s="4"/>
      <c r="J1289" s="4"/>
      <c r="K1289" s="4"/>
      <c r="L1289" s="4"/>
      <c r="M1289" s="4"/>
      <c r="N1289" s="4"/>
      <c r="O1289" s="4"/>
      <c r="P1289" s="4"/>
      <c r="Q1289" s="4"/>
    </row>
    <row r="1290" spans="3:17">
      <c r="C1290" s="4"/>
      <c r="D1290" s="4"/>
      <c r="E1290" s="4"/>
      <c r="F1290" s="4"/>
      <c r="G1290" s="4"/>
      <c r="H1290" s="4"/>
      <c r="I1290" s="4"/>
      <c r="J1290" s="4"/>
      <c r="K1290" s="4"/>
      <c r="L1290" s="4"/>
      <c r="M1290" s="4"/>
      <c r="N1290" s="4"/>
      <c r="O1290" s="4"/>
      <c r="P1290" s="4"/>
      <c r="Q1290" s="4"/>
    </row>
  </sheetData>
  <mergeCells count="7">
    <mergeCell ref="B28:P28"/>
    <mergeCell ref="A3:P3"/>
    <mergeCell ref="A4:P4"/>
    <mergeCell ref="A5:C5"/>
    <mergeCell ref="L6:P6"/>
    <mergeCell ref="C25:Q25"/>
    <mergeCell ref="C26:Q26"/>
  </mergeCells>
  <phoneticPr fontId="0" type="noConversion"/>
  <pageMargins left="0.53" right="0.17" top="0.55000000000000004" bottom="0.27" header="0.49" footer="0.2"/>
  <pageSetup paperSize="9" scale="90" pageOrder="overThenDown" orientation="portrait" useFirstPageNumber="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2056"/>
  <sheetViews>
    <sheetView tabSelected="1" zoomScale="90" zoomScaleNormal="90" workbookViewId="0">
      <pane xSplit="4" ySplit="5" topLeftCell="E6" activePane="bottomRight" state="frozen"/>
      <selection pane="topRight" activeCell="F1" sqref="F1"/>
      <selection pane="bottomLeft" activeCell="A7" sqref="A7"/>
      <selection pane="bottomRight" activeCell="W8" sqref="W8"/>
    </sheetView>
  </sheetViews>
  <sheetFormatPr defaultColWidth="11.42578125" defaultRowHeight="15.75"/>
  <cols>
    <col min="1" max="2" width="7.85546875" style="198" customWidth="1"/>
    <col min="3" max="3" width="12.42578125" style="193" customWidth="1"/>
    <col min="4" max="4" width="33.7109375" style="89" customWidth="1"/>
    <col min="5" max="5" width="13.7109375" style="202" hidden="1" customWidth="1"/>
    <col min="6" max="6" width="14.140625" style="202" hidden="1" customWidth="1"/>
    <col min="7" max="7" width="32.42578125" style="204" hidden="1" customWidth="1"/>
    <col min="8" max="8" width="12.28515625" style="205" hidden="1" customWidth="1"/>
    <col min="9" max="9" width="12.28515625" style="204" hidden="1" customWidth="1"/>
    <col min="10" max="11" width="11.42578125" style="204" hidden="1" customWidth="1"/>
    <col min="12" max="12" width="15.140625" style="202" hidden="1" customWidth="1"/>
    <col min="13" max="13" width="14.42578125" style="95" customWidth="1"/>
    <col min="14" max="14" width="27.28515625" style="204" customWidth="1"/>
    <col min="15" max="123" width="9.140625" style="95" customWidth="1"/>
    <col min="124" max="124" width="5.42578125" style="95" customWidth="1"/>
    <col min="125" max="125" width="6.28515625" style="95" customWidth="1"/>
    <col min="126" max="126" width="7" style="95" customWidth="1"/>
    <col min="127" max="127" width="53.28515625" style="95" customWidth="1"/>
    <col min="128" max="135" width="9.140625" style="95" customWidth="1"/>
    <col min="136" max="136" width="40" style="95" customWidth="1"/>
    <col min="137" max="137" width="12.140625" style="95" customWidth="1"/>
    <col min="138" max="138" width="11.28515625" style="95" customWidth="1"/>
    <col min="139" max="139" width="12" style="95" customWidth="1"/>
    <col min="140" max="140" width="7.7109375" style="95" customWidth="1"/>
    <col min="141" max="141" width="7.140625" style="95" customWidth="1"/>
    <col min="142" max="144" width="9.140625" style="95" customWidth="1"/>
    <col min="145" max="145" width="12.42578125" style="95" customWidth="1"/>
    <col min="146" max="146" width="11" style="95" customWidth="1"/>
    <col min="147" max="147" width="13.28515625" style="95" customWidth="1"/>
    <col min="148" max="148" width="8.42578125" style="95" customWidth="1"/>
    <col min="149" max="149" width="7.140625" style="95" customWidth="1"/>
    <col min="150" max="150" width="13" style="95" customWidth="1"/>
    <col min="151" max="151" width="11" style="95" customWidth="1"/>
    <col min="152" max="152" width="12.85546875" style="95" customWidth="1"/>
    <col min="153" max="153" width="7.42578125" style="95" customWidth="1"/>
    <col min="154" max="154" width="7.7109375" style="95" customWidth="1"/>
    <col min="155" max="155" width="13.140625" style="95" customWidth="1"/>
    <col min="156" max="156" width="11.140625" style="95" customWidth="1"/>
    <col min="157" max="157" width="11.85546875" style="95" customWidth="1"/>
    <col min="158" max="158" width="10.140625" style="95" customWidth="1"/>
    <col min="159" max="159" width="9.7109375" style="95" customWidth="1"/>
    <col min="160" max="165" width="9.140625" style="95" customWidth="1"/>
    <col min="166" max="166" width="27.28515625" style="95" customWidth="1"/>
    <col min="167" max="167" width="27.42578125" style="95" customWidth="1"/>
    <col min="168" max="16384" width="11.42578125" style="95"/>
  </cols>
  <sheetData>
    <row r="1" spans="1:14" s="101" customFormat="1" ht="28.5" customHeight="1">
      <c r="A1" s="98" t="s">
        <v>1839</v>
      </c>
      <c r="B1" s="98"/>
      <c r="C1" s="99"/>
      <c r="D1" s="56"/>
      <c r="E1" s="100"/>
      <c r="F1" s="100"/>
      <c r="G1" s="100" t="s">
        <v>1855</v>
      </c>
      <c r="H1" s="56"/>
      <c r="I1" s="100"/>
      <c r="J1" s="100"/>
      <c r="K1" s="100"/>
      <c r="L1" s="100"/>
      <c r="N1" s="100" t="s">
        <v>1855</v>
      </c>
    </row>
    <row r="2" spans="1:14" s="101" customFormat="1" ht="36.75" customHeight="1">
      <c r="A2" s="259" t="s">
        <v>1856</v>
      </c>
      <c r="B2" s="259"/>
      <c r="C2" s="259"/>
      <c r="D2" s="259"/>
      <c r="E2" s="259"/>
      <c r="F2" s="259"/>
      <c r="G2" s="259"/>
      <c r="H2" s="259"/>
      <c r="I2" s="259"/>
      <c r="J2" s="259"/>
      <c r="K2" s="259"/>
      <c r="L2" s="259"/>
      <c r="M2" s="259"/>
      <c r="N2" s="259"/>
    </row>
    <row r="3" spans="1:14" s="101" customFormat="1" ht="32.25" customHeight="1">
      <c r="A3" s="260" t="s">
        <v>4975</v>
      </c>
      <c r="B3" s="260"/>
      <c r="C3" s="260"/>
      <c r="D3" s="260"/>
      <c r="E3" s="260"/>
      <c r="F3" s="260"/>
      <c r="G3" s="260"/>
      <c r="H3" s="260"/>
      <c r="I3" s="260"/>
      <c r="J3" s="260"/>
      <c r="K3" s="260"/>
      <c r="L3" s="260"/>
      <c r="M3" s="260"/>
      <c r="N3" s="260"/>
    </row>
    <row r="4" spans="1:14" s="107" customFormat="1" ht="17.25" customHeight="1">
      <c r="A4" s="102"/>
      <c r="B4" s="102"/>
      <c r="C4" s="103"/>
      <c r="D4" s="57"/>
      <c r="E4" s="104"/>
      <c r="F4" s="104"/>
      <c r="G4" s="105" t="s">
        <v>1812</v>
      </c>
      <c r="H4" s="106"/>
      <c r="I4" s="105"/>
      <c r="J4" s="105"/>
      <c r="K4" s="105"/>
      <c r="L4" s="104"/>
      <c r="N4" s="105" t="s">
        <v>1812</v>
      </c>
    </row>
    <row r="5" spans="1:14" s="101" customFormat="1" ht="75.75" customHeight="1">
      <c r="A5" s="108" t="s">
        <v>1857</v>
      </c>
      <c r="B5" s="109" t="s">
        <v>1858</v>
      </c>
      <c r="C5" s="108" t="s">
        <v>1859</v>
      </c>
      <c r="D5" s="58" t="s">
        <v>1860</v>
      </c>
      <c r="E5" s="108" t="s">
        <v>1861</v>
      </c>
      <c r="F5" s="108" t="s">
        <v>1862</v>
      </c>
      <c r="G5" s="108" t="s">
        <v>1824</v>
      </c>
      <c r="H5" s="110" t="s">
        <v>1863</v>
      </c>
      <c r="I5" s="110" t="s">
        <v>1864</v>
      </c>
      <c r="J5" s="110" t="s">
        <v>4945</v>
      </c>
      <c r="K5" s="110" t="s">
        <v>4946</v>
      </c>
      <c r="L5" s="110" t="s">
        <v>4941</v>
      </c>
      <c r="M5" s="111" t="s">
        <v>1844</v>
      </c>
      <c r="N5" s="111" t="s">
        <v>1824</v>
      </c>
    </row>
    <row r="6" spans="1:14" s="117" customFormat="1" ht="21" customHeight="1">
      <c r="A6" s="112">
        <v>1</v>
      </c>
      <c r="B6" s="113" t="s">
        <v>1865</v>
      </c>
      <c r="C6" s="114">
        <v>3</v>
      </c>
      <c r="D6" s="59">
        <v>4</v>
      </c>
      <c r="E6" s="115">
        <v>3</v>
      </c>
      <c r="F6" s="115">
        <v>4</v>
      </c>
      <c r="G6" s="116">
        <v>5</v>
      </c>
      <c r="H6" s="116">
        <v>5</v>
      </c>
      <c r="I6" s="116">
        <v>6</v>
      </c>
      <c r="J6" s="116">
        <v>7</v>
      </c>
      <c r="K6" s="116" t="s">
        <v>1866</v>
      </c>
      <c r="L6" s="115">
        <v>5</v>
      </c>
      <c r="M6" s="112">
        <v>5</v>
      </c>
      <c r="N6" s="116">
        <v>6</v>
      </c>
    </row>
    <row r="7" spans="1:14" ht="31.5">
      <c r="A7" s="118" t="s">
        <v>1825</v>
      </c>
      <c r="B7" s="119" t="s">
        <v>1825</v>
      </c>
      <c r="C7" s="120"/>
      <c r="D7" s="60" t="s">
        <v>1867</v>
      </c>
      <c r="E7" s="121"/>
      <c r="F7" s="122"/>
      <c r="G7" s="123"/>
      <c r="H7" s="124"/>
      <c r="I7" s="123"/>
      <c r="J7" s="123"/>
      <c r="K7" s="123"/>
      <c r="L7" s="122"/>
      <c r="M7" s="125"/>
      <c r="N7" s="123"/>
    </row>
    <row r="8" spans="1:14" ht="23.25" customHeight="1">
      <c r="A8" s="126" t="s">
        <v>1868</v>
      </c>
      <c r="B8" s="127" t="s">
        <v>1868</v>
      </c>
      <c r="C8" s="128"/>
      <c r="D8" s="61" t="s">
        <v>1869</v>
      </c>
      <c r="E8" s="92"/>
      <c r="F8" s="129"/>
      <c r="G8" s="62"/>
      <c r="H8" s="93"/>
      <c r="I8" s="62"/>
      <c r="J8" s="62"/>
      <c r="K8" s="62"/>
      <c r="L8" s="129"/>
      <c r="M8" s="62"/>
      <c r="N8" s="62"/>
    </row>
    <row r="9" spans="1:14" ht="23.25" customHeight="1">
      <c r="A9" s="130">
        <v>1</v>
      </c>
      <c r="B9" s="131" t="s">
        <v>1870</v>
      </c>
      <c r="C9" s="132" t="s">
        <v>1871</v>
      </c>
      <c r="D9" s="62" t="s">
        <v>1869</v>
      </c>
      <c r="E9" s="55">
        <v>30000</v>
      </c>
      <c r="F9" s="92">
        <v>49000</v>
      </c>
      <c r="G9" s="62"/>
      <c r="H9" s="93">
        <f t="shared" ref="H9:H17" si="0">L9-I9</f>
        <v>18001</v>
      </c>
      <c r="I9" s="94">
        <v>19999</v>
      </c>
      <c r="J9" s="94">
        <f t="shared" ref="J9:J72" si="1">+I9/1150*1490</f>
        <v>25911.747826086958</v>
      </c>
      <c r="K9" s="94">
        <f t="shared" ref="K9:K17" si="2">+H9+J9</f>
        <v>43912.747826086954</v>
      </c>
      <c r="L9" s="92">
        <v>38000</v>
      </c>
      <c r="M9" s="55">
        <f t="shared" ref="M9:M17" si="3">IF(K9&gt;=100000, ROUNDDOWN((K9),-3),ROUNDDOWN((K9),-2))</f>
        <v>43900</v>
      </c>
      <c r="N9" s="62"/>
    </row>
    <row r="10" spans="1:14" ht="23.25" customHeight="1">
      <c r="A10" s="130">
        <v>2</v>
      </c>
      <c r="B10" s="131" t="s">
        <v>1865</v>
      </c>
      <c r="C10" s="132" t="s">
        <v>1872</v>
      </c>
      <c r="D10" s="63" t="s">
        <v>1873</v>
      </c>
      <c r="E10" s="55">
        <v>51500</v>
      </c>
      <c r="F10" s="92">
        <v>70600</v>
      </c>
      <c r="G10" s="62"/>
      <c r="H10" s="93">
        <f t="shared" si="0"/>
        <v>51500</v>
      </c>
      <c r="I10" s="94">
        <f t="shared" ref="I10:I17" si="4">F10-E10</f>
        <v>19100</v>
      </c>
      <c r="J10" s="94">
        <f t="shared" si="1"/>
        <v>24746.956521739132</v>
      </c>
      <c r="K10" s="94">
        <f t="shared" si="2"/>
        <v>76246.956521739135</v>
      </c>
      <c r="L10" s="92">
        <v>70600</v>
      </c>
      <c r="M10" s="55">
        <f t="shared" si="3"/>
        <v>76200</v>
      </c>
      <c r="N10" s="62"/>
    </row>
    <row r="11" spans="1:14" ht="28.5" customHeight="1">
      <c r="A11" s="130">
        <v>3</v>
      </c>
      <c r="B11" s="131" t="s">
        <v>1874</v>
      </c>
      <c r="C11" s="132" t="s">
        <v>1875</v>
      </c>
      <c r="D11" s="62" t="s">
        <v>1876</v>
      </c>
      <c r="E11" s="55">
        <v>157000</v>
      </c>
      <c r="F11" s="92">
        <v>176000</v>
      </c>
      <c r="G11" s="62"/>
      <c r="H11" s="93">
        <f t="shared" si="0"/>
        <v>157000</v>
      </c>
      <c r="I11" s="94">
        <f t="shared" si="4"/>
        <v>19000</v>
      </c>
      <c r="J11" s="94">
        <f t="shared" si="1"/>
        <v>24617.391304347824</v>
      </c>
      <c r="K11" s="94">
        <f t="shared" si="2"/>
        <v>181617.39130434784</v>
      </c>
      <c r="L11" s="92">
        <v>176000</v>
      </c>
      <c r="M11" s="55">
        <f t="shared" si="3"/>
        <v>181000</v>
      </c>
      <c r="N11" s="62"/>
    </row>
    <row r="12" spans="1:14" ht="31.5">
      <c r="A12" s="130">
        <v>4</v>
      </c>
      <c r="B12" s="131" t="s">
        <v>1877</v>
      </c>
      <c r="C12" s="132" t="s">
        <v>1878</v>
      </c>
      <c r="D12" s="63" t="s">
        <v>1879</v>
      </c>
      <c r="E12" s="55">
        <v>171000</v>
      </c>
      <c r="F12" s="92">
        <v>211000</v>
      </c>
      <c r="G12" s="62"/>
      <c r="H12" s="93">
        <f t="shared" si="0"/>
        <v>171000</v>
      </c>
      <c r="I12" s="94">
        <f t="shared" si="4"/>
        <v>40000</v>
      </c>
      <c r="J12" s="94">
        <f t="shared" si="1"/>
        <v>51826.086956521736</v>
      </c>
      <c r="K12" s="94">
        <f t="shared" si="2"/>
        <v>222826.08695652173</v>
      </c>
      <c r="L12" s="92">
        <v>211000</v>
      </c>
      <c r="M12" s="55">
        <f t="shared" si="3"/>
        <v>222000</v>
      </c>
      <c r="N12" s="62"/>
    </row>
    <row r="13" spans="1:14" ht="24" customHeight="1">
      <c r="A13" s="130">
        <v>5</v>
      </c>
      <c r="B13" s="131" t="s">
        <v>1880</v>
      </c>
      <c r="C13" s="132" t="s">
        <v>1881</v>
      </c>
      <c r="D13" s="63" t="s">
        <v>1882</v>
      </c>
      <c r="E13" s="55">
        <v>207000</v>
      </c>
      <c r="F13" s="92">
        <v>246000</v>
      </c>
      <c r="G13" s="62"/>
      <c r="H13" s="93">
        <f t="shared" si="0"/>
        <v>207000</v>
      </c>
      <c r="I13" s="94">
        <f t="shared" si="4"/>
        <v>39000</v>
      </c>
      <c r="J13" s="94">
        <f t="shared" si="1"/>
        <v>50530.434782608696</v>
      </c>
      <c r="K13" s="94">
        <f t="shared" si="2"/>
        <v>257530.4347826087</v>
      </c>
      <c r="L13" s="92">
        <v>246000</v>
      </c>
      <c r="M13" s="55">
        <f t="shared" si="3"/>
        <v>257000</v>
      </c>
      <c r="N13" s="62"/>
    </row>
    <row r="14" spans="1:14" ht="24.75" customHeight="1">
      <c r="A14" s="130">
        <v>6</v>
      </c>
      <c r="B14" s="131" t="s">
        <v>1883</v>
      </c>
      <c r="C14" s="132" t="s">
        <v>1884</v>
      </c>
      <c r="D14" s="63" t="s">
        <v>1885</v>
      </c>
      <c r="E14" s="55">
        <v>537000</v>
      </c>
      <c r="F14" s="92">
        <v>576000</v>
      </c>
      <c r="G14" s="62"/>
      <c r="H14" s="93">
        <f t="shared" si="0"/>
        <v>537000</v>
      </c>
      <c r="I14" s="94">
        <f t="shared" si="4"/>
        <v>39000</v>
      </c>
      <c r="J14" s="94">
        <f t="shared" si="1"/>
        <v>50530.434782608696</v>
      </c>
      <c r="K14" s="94">
        <f t="shared" si="2"/>
        <v>587530.43478260865</v>
      </c>
      <c r="L14" s="92">
        <v>576000</v>
      </c>
      <c r="M14" s="55">
        <f t="shared" si="3"/>
        <v>587000</v>
      </c>
      <c r="N14" s="62"/>
    </row>
    <row r="15" spans="1:14" ht="73.5" customHeight="1">
      <c r="A15" s="130">
        <v>7</v>
      </c>
      <c r="B15" s="131" t="s">
        <v>1886</v>
      </c>
      <c r="C15" s="132" t="s">
        <v>1887</v>
      </c>
      <c r="D15" s="63" t="s">
        <v>1888</v>
      </c>
      <c r="E15" s="55">
        <v>407000</v>
      </c>
      <c r="F15" s="92">
        <v>446000</v>
      </c>
      <c r="G15" s="62"/>
      <c r="H15" s="93">
        <f t="shared" si="0"/>
        <v>407000</v>
      </c>
      <c r="I15" s="94">
        <f t="shared" si="4"/>
        <v>39000</v>
      </c>
      <c r="J15" s="94">
        <f t="shared" si="1"/>
        <v>50530.434782608696</v>
      </c>
      <c r="K15" s="94">
        <f t="shared" si="2"/>
        <v>457530.4347826087</v>
      </c>
      <c r="L15" s="92">
        <v>446000</v>
      </c>
      <c r="M15" s="55">
        <f t="shared" si="3"/>
        <v>457000</v>
      </c>
      <c r="N15" s="62" t="s">
        <v>1889</v>
      </c>
    </row>
    <row r="16" spans="1:14" ht="41.25" customHeight="1">
      <c r="A16" s="130">
        <v>8</v>
      </c>
      <c r="B16" s="131" t="s">
        <v>1890</v>
      </c>
      <c r="C16" s="132" t="s">
        <v>1891</v>
      </c>
      <c r="D16" s="63" t="s">
        <v>1892</v>
      </c>
      <c r="E16" s="55">
        <v>755000</v>
      </c>
      <c r="F16" s="92">
        <v>794000</v>
      </c>
      <c r="G16" s="62"/>
      <c r="H16" s="93">
        <f t="shared" si="0"/>
        <v>755000</v>
      </c>
      <c r="I16" s="94">
        <f t="shared" si="4"/>
        <v>39000</v>
      </c>
      <c r="J16" s="94">
        <f t="shared" si="1"/>
        <v>50530.434782608696</v>
      </c>
      <c r="K16" s="94">
        <f t="shared" si="2"/>
        <v>805530.43478260865</v>
      </c>
      <c r="L16" s="92">
        <v>794000</v>
      </c>
      <c r="M16" s="55">
        <f t="shared" si="3"/>
        <v>805000</v>
      </c>
      <c r="N16" s="62"/>
    </row>
    <row r="17" spans="1:14" ht="90" customHeight="1">
      <c r="A17" s="130">
        <v>9</v>
      </c>
      <c r="B17" s="131" t="s">
        <v>1893</v>
      </c>
      <c r="C17" s="132" t="s">
        <v>1894</v>
      </c>
      <c r="D17" s="63" t="s">
        <v>1895</v>
      </c>
      <c r="E17" s="55">
        <v>1875000</v>
      </c>
      <c r="F17" s="92">
        <v>1970000</v>
      </c>
      <c r="G17" s="62" t="s">
        <v>1896</v>
      </c>
      <c r="H17" s="93">
        <f t="shared" si="0"/>
        <v>1875000</v>
      </c>
      <c r="I17" s="94">
        <f t="shared" si="4"/>
        <v>95000</v>
      </c>
      <c r="J17" s="94">
        <f t="shared" si="1"/>
        <v>123086.95652173912</v>
      </c>
      <c r="K17" s="94">
        <f t="shared" si="2"/>
        <v>1998086.956521739</v>
      </c>
      <c r="L17" s="92">
        <v>1970000</v>
      </c>
      <c r="M17" s="55">
        <f t="shared" si="3"/>
        <v>1998000</v>
      </c>
      <c r="N17" s="62" t="s">
        <v>1896</v>
      </c>
    </row>
    <row r="18" spans="1:14" ht="30.75" customHeight="1">
      <c r="A18" s="126" t="s">
        <v>1897</v>
      </c>
      <c r="B18" s="127" t="s">
        <v>1897</v>
      </c>
      <c r="C18" s="132"/>
      <c r="D18" s="61" t="s">
        <v>1898</v>
      </c>
      <c r="E18" s="55"/>
      <c r="F18" s="92"/>
      <c r="G18" s="62"/>
      <c r="H18" s="93"/>
      <c r="I18" s="93"/>
      <c r="J18" s="94">
        <f t="shared" si="1"/>
        <v>0</v>
      </c>
      <c r="K18" s="93"/>
      <c r="L18" s="92"/>
      <c r="M18" s="55"/>
      <c r="N18" s="62"/>
    </row>
    <row r="19" spans="1:14" ht="31.5">
      <c r="A19" s="130">
        <v>10</v>
      </c>
      <c r="B19" s="131" t="s">
        <v>1899</v>
      </c>
      <c r="C19" s="132"/>
      <c r="D19" s="63" t="s">
        <v>1900</v>
      </c>
      <c r="E19" s="55">
        <v>36000</v>
      </c>
      <c r="F19" s="92">
        <v>47000</v>
      </c>
      <c r="G19" s="62"/>
      <c r="H19" s="93">
        <f t="shared" ref="H19:H37" si="5">L19-I19</f>
        <v>36000</v>
      </c>
      <c r="I19" s="94">
        <f>F19-E19</f>
        <v>11000</v>
      </c>
      <c r="J19" s="94">
        <f t="shared" si="1"/>
        <v>14252.173913043478</v>
      </c>
      <c r="K19" s="94">
        <f t="shared" ref="K19:K37" si="6">+H19+J19</f>
        <v>50252.17391304348</v>
      </c>
      <c r="L19" s="92">
        <v>47000</v>
      </c>
      <c r="M19" s="55">
        <f t="shared" ref="M19:M37" si="7">IF(K19&gt;=100000, ROUNDDOWN((K19),-3),ROUNDDOWN((K19),-2))</f>
        <v>50200</v>
      </c>
      <c r="N19" s="62" t="s">
        <v>1901</v>
      </c>
    </row>
    <row r="20" spans="1:14" ht="31.5">
      <c r="A20" s="130">
        <f t="shared" ref="A20:A37" si="8">A19+1</f>
        <v>11</v>
      </c>
      <c r="B20" s="131" t="s">
        <v>1902</v>
      </c>
      <c r="C20" s="132"/>
      <c r="D20" s="63" t="s">
        <v>1903</v>
      </c>
      <c r="E20" s="55">
        <v>42000</v>
      </c>
      <c r="F20" s="92">
        <v>53000</v>
      </c>
      <c r="G20" s="62"/>
      <c r="H20" s="93">
        <f t="shared" si="5"/>
        <v>42000</v>
      </c>
      <c r="I20" s="94">
        <f>F20-E20</f>
        <v>11000</v>
      </c>
      <c r="J20" s="94">
        <f t="shared" si="1"/>
        <v>14252.173913043478</v>
      </c>
      <c r="K20" s="94">
        <f t="shared" si="6"/>
        <v>56252.17391304348</v>
      </c>
      <c r="L20" s="92">
        <v>53000</v>
      </c>
      <c r="M20" s="55">
        <f t="shared" si="7"/>
        <v>56200</v>
      </c>
      <c r="N20" s="62" t="s">
        <v>1901</v>
      </c>
    </row>
    <row r="21" spans="1:14" ht="31.5">
      <c r="A21" s="130">
        <f t="shared" si="8"/>
        <v>12</v>
      </c>
      <c r="B21" s="131" t="s">
        <v>1904</v>
      </c>
      <c r="C21" s="132"/>
      <c r="D21" s="63" t="s">
        <v>1905</v>
      </c>
      <c r="E21" s="55">
        <v>42000</v>
      </c>
      <c r="F21" s="92">
        <v>53000</v>
      </c>
      <c r="G21" s="62"/>
      <c r="H21" s="93">
        <f t="shared" si="5"/>
        <v>42000</v>
      </c>
      <c r="I21" s="94">
        <f>F21-E21</f>
        <v>11000</v>
      </c>
      <c r="J21" s="94">
        <f t="shared" si="1"/>
        <v>14252.173913043478</v>
      </c>
      <c r="K21" s="94">
        <f t="shared" si="6"/>
        <v>56252.17391304348</v>
      </c>
      <c r="L21" s="92">
        <v>53000</v>
      </c>
      <c r="M21" s="55">
        <f t="shared" si="7"/>
        <v>56200</v>
      </c>
      <c r="N21" s="62" t="s">
        <v>1901</v>
      </c>
    </row>
    <row r="22" spans="1:14" ht="31.5">
      <c r="A22" s="130">
        <f t="shared" si="8"/>
        <v>13</v>
      </c>
      <c r="B22" s="131" t="s">
        <v>1906</v>
      </c>
      <c r="C22" s="132"/>
      <c r="D22" s="63" t="s">
        <v>1907</v>
      </c>
      <c r="E22" s="55">
        <v>55000</v>
      </c>
      <c r="F22" s="92">
        <v>66000</v>
      </c>
      <c r="G22" s="62"/>
      <c r="H22" s="93">
        <f t="shared" si="5"/>
        <v>55000</v>
      </c>
      <c r="I22" s="94">
        <f>F22-E22</f>
        <v>11000</v>
      </c>
      <c r="J22" s="94">
        <f t="shared" si="1"/>
        <v>14252.173913043478</v>
      </c>
      <c r="K22" s="94">
        <f t="shared" si="6"/>
        <v>69252.173913043473</v>
      </c>
      <c r="L22" s="92">
        <v>66000</v>
      </c>
      <c r="M22" s="55">
        <f t="shared" si="7"/>
        <v>69200</v>
      </c>
      <c r="N22" s="62" t="s">
        <v>1901</v>
      </c>
    </row>
    <row r="23" spans="1:14" ht="42" customHeight="1">
      <c r="A23" s="130">
        <f t="shared" si="8"/>
        <v>14</v>
      </c>
      <c r="B23" s="130"/>
      <c r="C23" s="132"/>
      <c r="D23" s="64" t="s">
        <v>1908</v>
      </c>
      <c r="E23" s="55"/>
      <c r="F23" s="92"/>
      <c r="G23" s="62"/>
      <c r="H23" s="133">
        <f t="shared" si="5"/>
        <v>8000</v>
      </c>
      <c r="I23" s="134">
        <v>4000</v>
      </c>
      <c r="J23" s="94">
        <f t="shared" si="1"/>
        <v>5182.608695652174</v>
      </c>
      <c r="K23" s="94">
        <f t="shared" si="6"/>
        <v>13182.608695652174</v>
      </c>
      <c r="L23" s="135">
        <v>12000</v>
      </c>
      <c r="M23" s="55">
        <f t="shared" si="7"/>
        <v>13100</v>
      </c>
      <c r="N23" s="62"/>
    </row>
    <row r="24" spans="1:14" ht="47.25">
      <c r="A24" s="130">
        <f t="shared" si="8"/>
        <v>15</v>
      </c>
      <c r="B24" s="131" t="s">
        <v>1909</v>
      </c>
      <c r="C24" s="132" t="s">
        <v>1910</v>
      </c>
      <c r="D24" s="63" t="s">
        <v>1911</v>
      </c>
      <c r="E24" s="55">
        <v>50000</v>
      </c>
      <c r="F24" s="92">
        <v>61000</v>
      </c>
      <c r="G24" s="63"/>
      <c r="H24" s="93">
        <f t="shared" si="5"/>
        <v>50000</v>
      </c>
      <c r="I24" s="94">
        <f t="shared" ref="I24:I37" si="9">F24-E24</f>
        <v>11000</v>
      </c>
      <c r="J24" s="94">
        <f t="shared" si="1"/>
        <v>14252.173913043478</v>
      </c>
      <c r="K24" s="94">
        <f t="shared" si="6"/>
        <v>64252.17391304348</v>
      </c>
      <c r="L24" s="92">
        <v>61000</v>
      </c>
      <c r="M24" s="55">
        <f t="shared" si="7"/>
        <v>64200</v>
      </c>
      <c r="N24" s="63"/>
    </row>
    <row r="25" spans="1:14" ht="24.75" customHeight="1">
      <c r="A25" s="130">
        <f t="shared" si="8"/>
        <v>16</v>
      </c>
      <c r="B25" s="131" t="s">
        <v>1912</v>
      </c>
      <c r="C25" s="132" t="s">
        <v>1913</v>
      </c>
      <c r="D25" s="63" t="s">
        <v>1914</v>
      </c>
      <c r="E25" s="55">
        <v>200000</v>
      </c>
      <c r="F25" s="92">
        <v>211000</v>
      </c>
      <c r="G25" s="63"/>
      <c r="H25" s="93">
        <f t="shared" si="5"/>
        <v>200000</v>
      </c>
      <c r="I25" s="94">
        <f t="shared" si="9"/>
        <v>11000</v>
      </c>
      <c r="J25" s="94">
        <f t="shared" si="1"/>
        <v>14252.173913043478</v>
      </c>
      <c r="K25" s="94">
        <f t="shared" si="6"/>
        <v>214252.17391304349</v>
      </c>
      <c r="L25" s="92">
        <v>211000</v>
      </c>
      <c r="M25" s="55">
        <f t="shared" si="7"/>
        <v>214000</v>
      </c>
      <c r="N25" s="63"/>
    </row>
    <row r="26" spans="1:14" ht="39.75" customHeight="1">
      <c r="A26" s="130">
        <f t="shared" si="8"/>
        <v>17</v>
      </c>
      <c r="B26" s="131" t="s">
        <v>1915</v>
      </c>
      <c r="C26" s="132" t="s">
        <v>1916</v>
      </c>
      <c r="D26" s="63" t="s">
        <v>1917</v>
      </c>
      <c r="E26" s="55">
        <v>87000</v>
      </c>
      <c r="F26" s="92">
        <v>98000</v>
      </c>
      <c r="G26" s="62"/>
      <c r="H26" s="93">
        <f t="shared" si="5"/>
        <v>87000</v>
      </c>
      <c r="I26" s="94">
        <f t="shared" si="9"/>
        <v>11000</v>
      </c>
      <c r="J26" s="94">
        <f t="shared" si="1"/>
        <v>14252.173913043478</v>
      </c>
      <c r="K26" s="94">
        <f t="shared" si="6"/>
        <v>101252.17391304347</v>
      </c>
      <c r="L26" s="92">
        <v>98000</v>
      </c>
      <c r="M26" s="55">
        <f t="shared" si="7"/>
        <v>101000</v>
      </c>
      <c r="N26" s="62"/>
    </row>
    <row r="27" spans="1:14" ht="39.75" customHeight="1">
      <c r="A27" s="130">
        <f t="shared" si="8"/>
        <v>18</v>
      </c>
      <c r="B27" s="131" t="s">
        <v>1918</v>
      </c>
      <c r="C27" s="132" t="s">
        <v>1919</v>
      </c>
      <c r="D27" s="63" t="s">
        <v>1920</v>
      </c>
      <c r="E27" s="55">
        <v>102000</v>
      </c>
      <c r="F27" s="92">
        <v>113000</v>
      </c>
      <c r="G27" s="62"/>
      <c r="H27" s="93">
        <f t="shared" si="5"/>
        <v>102000</v>
      </c>
      <c r="I27" s="94">
        <f t="shared" si="9"/>
        <v>11000</v>
      </c>
      <c r="J27" s="94">
        <f t="shared" si="1"/>
        <v>14252.173913043478</v>
      </c>
      <c r="K27" s="94">
        <f t="shared" si="6"/>
        <v>116252.17391304347</v>
      </c>
      <c r="L27" s="92">
        <v>113000</v>
      </c>
      <c r="M27" s="55">
        <f t="shared" si="7"/>
        <v>116000</v>
      </c>
      <c r="N27" s="62"/>
    </row>
    <row r="28" spans="1:14" ht="39.75" customHeight="1">
      <c r="A28" s="130">
        <f t="shared" si="8"/>
        <v>19</v>
      </c>
      <c r="B28" s="131" t="s">
        <v>1921</v>
      </c>
      <c r="C28" s="132" t="s">
        <v>1922</v>
      </c>
      <c r="D28" s="62" t="s">
        <v>1923</v>
      </c>
      <c r="E28" s="55">
        <v>142000</v>
      </c>
      <c r="F28" s="92">
        <v>153000</v>
      </c>
      <c r="G28" s="62"/>
      <c r="H28" s="93">
        <f t="shared" si="5"/>
        <v>142000</v>
      </c>
      <c r="I28" s="94">
        <f t="shared" si="9"/>
        <v>11000</v>
      </c>
      <c r="J28" s="94">
        <f t="shared" si="1"/>
        <v>14252.173913043478</v>
      </c>
      <c r="K28" s="94">
        <f t="shared" si="6"/>
        <v>156252.17391304349</v>
      </c>
      <c r="L28" s="92">
        <v>153000</v>
      </c>
      <c r="M28" s="55">
        <f t="shared" si="7"/>
        <v>156000</v>
      </c>
      <c r="N28" s="62"/>
    </row>
    <row r="29" spans="1:14" ht="31.5">
      <c r="A29" s="130">
        <f t="shared" si="8"/>
        <v>20</v>
      </c>
      <c r="B29" s="131" t="s">
        <v>1924</v>
      </c>
      <c r="C29" s="132" t="s">
        <v>1925</v>
      </c>
      <c r="D29" s="63" t="s">
        <v>1926</v>
      </c>
      <c r="E29" s="55">
        <v>171000</v>
      </c>
      <c r="F29" s="92">
        <v>225000</v>
      </c>
      <c r="G29" s="62" t="s">
        <v>1927</v>
      </c>
      <c r="H29" s="93">
        <f t="shared" si="5"/>
        <v>171000</v>
      </c>
      <c r="I29" s="94">
        <f t="shared" si="9"/>
        <v>54000</v>
      </c>
      <c r="J29" s="94">
        <f t="shared" si="1"/>
        <v>69965.217391304352</v>
      </c>
      <c r="K29" s="94">
        <f t="shared" si="6"/>
        <v>240965.21739130435</v>
      </c>
      <c r="L29" s="92">
        <v>225000</v>
      </c>
      <c r="M29" s="55">
        <f t="shared" si="7"/>
        <v>240000</v>
      </c>
      <c r="N29" s="62" t="s">
        <v>1927</v>
      </c>
    </row>
    <row r="30" spans="1:14" ht="47.25" customHeight="1">
      <c r="A30" s="130">
        <f t="shared" si="8"/>
        <v>21</v>
      </c>
      <c r="B30" s="131" t="s">
        <v>1928</v>
      </c>
      <c r="C30" s="132" t="s">
        <v>1929</v>
      </c>
      <c r="D30" s="63" t="s">
        <v>1930</v>
      </c>
      <c r="E30" s="55">
        <v>470000</v>
      </c>
      <c r="F30" s="92">
        <v>524000</v>
      </c>
      <c r="G30" s="62"/>
      <c r="H30" s="93">
        <f t="shared" si="5"/>
        <v>470000</v>
      </c>
      <c r="I30" s="94">
        <f t="shared" si="9"/>
        <v>54000</v>
      </c>
      <c r="J30" s="94">
        <f t="shared" si="1"/>
        <v>69965.217391304352</v>
      </c>
      <c r="K30" s="94">
        <f t="shared" si="6"/>
        <v>539965.21739130432</v>
      </c>
      <c r="L30" s="92">
        <v>524000</v>
      </c>
      <c r="M30" s="55">
        <f t="shared" si="7"/>
        <v>539000</v>
      </c>
      <c r="N30" s="62"/>
    </row>
    <row r="31" spans="1:14" ht="56.25" customHeight="1">
      <c r="A31" s="130">
        <f t="shared" si="8"/>
        <v>22</v>
      </c>
      <c r="B31" s="131" t="s">
        <v>1931</v>
      </c>
      <c r="C31" s="132" t="s">
        <v>1932</v>
      </c>
      <c r="D31" s="63" t="s">
        <v>1933</v>
      </c>
      <c r="E31" s="55">
        <v>460000</v>
      </c>
      <c r="F31" s="92">
        <v>514000</v>
      </c>
      <c r="G31" s="62"/>
      <c r="H31" s="93">
        <f t="shared" si="5"/>
        <v>460000</v>
      </c>
      <c r="I31" s="94">
        <f t="shared" si="9"/>
        <v>54000</v>
      </c>
      <c r="J31" s="94">
        <f t="shared" si="1"/>
        <v>69965.217391304352</v>
      </c>
      <c r="K31" s="94">
        <f t="shared" si="6"/>
        <v>529965.21739130432</v>
      </c>
      <c r="L31" s="92">
        <v>514000</v>
      </c>
      <c r="M31" s="55">
        <f t="shared" si="7"/>
        <v>529000</v>
      </c>
      <c r="N31" s="62"/>
    </row>
    <row r="32" spans="1:14" ht="47.25" customHeight="1">
      <c r="A32" s="130">
        <f t="shared" si="8"/>
        <v>23</v>
      </c>
      <c r="B32" s="131" t="s">
        <v>1934</v>
      </c>
      <c r="C32" s="132" t="s">
        <v>1935</v>
      </c>
      <c r="D32" s="63" t="s">
        <v>1936</v>
      </c>
      <c r="E32" s="55">
        <v>137000</v>
      </c>
      <c r="F32" s="92">
        <v>191000</v>
      </c>
      <c r="G32" s="62"/>
      <c r="H32" s="93">
        <f t="shared" si="5"/>
        <v>137000</v>
      </c>
      <c r="I32" s="94">
        <f t="shared" si="9"/>
        <v>54000</v>
      </c>
      <c r="J32" s="94">
        <f t="shared" si="1"/>
        <v>69965.217391304352</v>
      </c>
      <c r="K32" s="94">
        <f t="shared" si="6"/>
        <v>206965.21739130435</v>
      </c>
      <c r="L32" s="92">
        <v>191000</v>
      </c>
      <c r="M32" s="55">
        <f t="shared" si="7"/>
        <v>206000</v>
      </c>
      <c r="N32" s="62"/>
    </row>
    <row r="33" spans="1:14" ht="47.25" customHeight="1">
      <c r="A33" s="130">
        <f t="shared" si="8"/>
        <v>24</v>
      </c>
      <c r="B33" s="131" t="s">
        <v>1937</v>
      </c>
      <c r="C33" s="132" t="s">
        <v>1938</v>
      </c>
      <c r="D33" s="62" t="s">
        <v>1939</v>
      </c>
      <c r="E33" s="55">
        <v>302000</v>
      </c>
      <c r="F33" s="92">
        <v>356000</v>
      </c>
      <c r="G33" s="62"/>
      <c r="H33" s="93">
        <f t="shared" si="5"/>
        <v>302000</v>
      </c>
      <c r="I33" s="94">
        <f t="shared" si="9"/>
        <v>54000</v>
      </c>
      <c r="J33" s="94">
        <f t="shared" si="1"/>
        <v>69965.217391304352</v>
      </c>
      <c r="K33" s="94">
        <f t="shared" si="6"/>
        <v>371965.21739130432</v>
      </c>
      <c r="L33" s="92">
        <v>356000</v>
      </c>
      <c r="M33" s="55">
        <f t="shared" si="7"/>
        <v>371000</v>
      </c>
      <c r="N33" s="62"/>
    </row>
    <row r="34" spans="1:14" ht="30.75" customHeight="1">
      <c r="A34" s="130">
        <f t="shared" si="8"/>
        <v>25</v>
      </c>
      <c r="B34" s="131" t="s">
        <v>1940</v>
      </c>
      <c r="C34" s="132" t="s">
        <v>1941</v>
      </c>
      <c r="D34" s="63" t="s">
        <v>1942</v>
      </c>
      <c r="E34" s="55">
        <v>317000</v>
      </c>
      <c r="F34" s="92">
        <v>371000</v>
      </c>
      <c r="G34" s="62" t="s">
        <v>1943</v>
      </c>
      <c r="H34" s="93">
        <f t="shared" si="5"/>
        <v>317000</v>
      </c>
      <c r="I34" s="94">
        <f t="shared" si="9"/>
        <v>54000</v>
      </c>
      <c r="J34" s="94">
        <f t="shared" si="1"/>
        <v>69965.217391304352</v>
      </c>
      <c r="K34" s="94">
        <f t="shared" si="6"/>
        <v>386965.21739130432</v>
      </c>
      <c r="L34" s="92">
        <v>371000</v>
      </c>
      <c r="M34" s="55">
        <f t="shared" si="7"/>
        <v>386000</v>
      </c>
      <c r="N34" s="62" t="s">
        <v>1943</v>
      </c>
    </row>
    <row r="35" spans="1:14" ht="26.25" customHeight="1">
      <c r="A35" s="130">
        <f t="shared" si="8"/>
        <v>26</v>
      </c>
      <c r="B35" s="131" t="s">
        <v>1944</v>
      </c>
      <c r="C35" s="132" t="s">
        <v>1945</v>
      </c>
      <c r="D35" s="63" t="s">
        <v>1946</v>
      </c>
      <c r="E35" s="55">
        <v>337000</v>
      </c>
      <c r="F35" s="92">
        <v>391000</v>
      </c>
      <c r="G35" s="62"/>
      <c r="H35" s="93">
        <f t="shared" si="5"/>
        <v>337000</v>
      </c>
      <c r="I35" s="94">
        <f t="shared" si="9"/>
        <v>54000</v>
      </c>
      <c r="J35" s="94">
        <f t="shared" si="1"/>
        <v>69965.217391304352</v>
      </c>
      <c r="K35" s="94">
        <f t="shared" si="6"/>
        <v>406965.21739130432</v>
      </c>
      <c r="L35" s="92">
        <v>391000</v>
      </c>
      <c r="M35" s="55">
        <f t="shared" si="7"/>
        <v>406000</v>
      </c>
      <c r="N35" s="62"/>
    </row>
    <row r="36" spans="1:14" ht="26.25" customHeight="1">
      <c r="A36" s="130">
        <f t="shared" si="8"/>
        <v>27</v>
      </c>
      <c r="B36" s="131" t="s">
        <v>1947</v>
      </c>
      <c r="C36" s="132" t="s">
        <v>1948</v>
      </c>
      <c r="D36" s="63" t="s">
        <v>1949</v>
      </c>
      <c r="E36" s="55">
        <v>80000</v>
      </c>
      <c r="F36" s="92">
        <v>91000</v>
      </c>
      <c r="G36" s="62"/>
      <c r="H36" s="93">
        <f t="shared" si="5"/>
        <v>80000</v>
      </c>
      <c r="I36" s="94">
        <f t="shared" si="9"/>
        <v>11000</v>
      </c>
      <c r="J36" s="94">
        <f t="shared" si="1"/>
        <v>14252.173913043478</v>
      </c>
      <c r="K36" s="94">
        <f t="shared" si="6"/>
        <v>94252.173913043473</v>
      </c>
      <c r="L36" s="92">
        <v>91000</v>
      </c>
      <c r="M36" s="55">
        <f t="shared" si="7"/>
        <v>94200</v>
      </c>
      <c r="N36" s="62"/>
    </row>
    <row r="37" spans="1:14" ht="26.25" customHeight="1">
      <c r="A37" s="130">
        <f t="shared" si="8"/>
        <v>28</v>
      </c>
      <c r="B37" s="131" t="s">
        <v>1950</v>
      </c>
      <c r="C37" s="132" t="s">
        <v>1951</v>
      </c>
      <c r="D37" s="62" t="s">
        <v>1952</v>
      </c>
      <c r="E37" s="55">
        <v>332000</v>
      </c>
      <c r="F37" s="92">
        <v>386000</v>
      </c>
      <c r="G37" s="62"/>
      <c r="H37" s="93">
        <f t="shared" si="5"/>
        <v>332000</v>
      </c>
      <c r="I37" s="94">
        <f t="shared" si="9"/>
        <v>54000</v>
      </c>
      <c r="J37" s="94">
        <f t="shared" si="1"/>
        <v>69965.217391304352</v>
      </c>
      <c r="K37" s="94">
        <f t="shared" si="6"/>
        <v>401965.21739130432</v>
      </c>
      <c r="L37" s="92">
        <v>386000</v>
      </c>
      <c r="M37" s="55">
        <f t="shared" si="7"/>
        <v>401000</v>
      </c>
      <c r="N37" s="62"/>
    </row>
    <row r="38" spans="1:14" ht="26.25" customHeight="1">
      <c r="A38" s="126" t="s">
        <v>1953</v>
      </c>
      <c r="B38" s="127" t="s">
        <v>1953</v>
      </c>
      <c r="C38" s="132" t="s">
        <v>1875</v>
      </c>
      <c r="D38" s="61" t="s">
        <v>1954</v>
      </c>
      <c r="E38" s="55"/>
      <c r="F38" s="92"/>
      <c r="G38" s="62"/>
      <c r="H38" s="93"/>
      <c r="I38" s="94"/>
      <c r="J38" s="94">
        <f t="shared" si="1"/>
        <v>0</v>
      </c>
      <c r="K38" s="94"/>
      <c r="L38" s="92"/>
      <c r="M38" s="55"/>
      <c r="N38" s="62"/>
    </row>
    <row r="39" spans="1:14" ht="26.25" customHeight="1">
      <c r="A39" s="130">
        <f>A37+1</f>
        <v>29</v>
      </c>
      <c r="B39" s="131" t="s">
        <v>1955</v>
      </c>
      <c r="C39" s="132" t="s">
        <v>1956</v>
      </c>
      <c r="D39" s="62" t="s">
        <v>1957</v>
      </c>
      <c r="E39" s="55">
        <v>58000</v>
      </c>
      <c r="F39" s="92">
        <v>69000</v>
      </c>
      <c r="G39" s="63"/>
      <c r="H39" s="93">
        <v>51591</v>
      </c>
      <c r="I39" s="94">
        <v>10703</v>
      </c>
      <c r="J39" s="94">
        <f t="shared" si="1"/>
        <v>13867.365217391303</v>
      </c>
      <c r="K39" s="94">
        <f t="shared" ref="K39:K51" si="10">+H39+J39</f>
        <v>65458.3652173913</v>
      </c>
      <c r="L39" s="92">
        <v>62000</v>
      </c>
      <c r="M39" s="55">
        <f t="shared" ref="M39:M51" si="11">IF(K39&gt;=100000, ROUNDDOWN((K39),-3),ROUNDDOWN((K39),-2))</f>
        <v>65400</v>
      </c>
      <c r="N39" s="63" t="s">
        <v>1901</v>
      </c>
    </row>
    <row r="40" spans="1:14" ht="26.25" customHeight="1">
      <c r="A40" s="130">
        <f t="shared" ref="A40:A51" si="12">A39+1</f>
        <v>30</v>
      </c>
      <c r="B40" s="131" t="s">
        <v>1958</v>
      </c>
      <c r="C40" s="132" t="s">
        <v>1959</v>
      </c>
      <c r="D40" s="62" t="s">
        <v>1960</v>
      </c>
      <c r="E40" s="55">
        <v>83000</v>
      </c>
      <c r="F40" s="92">
        <v>94000</v>
      </c>
      <c r="G40" s="63"/>
      <c r="H40" s="93">
        <f t="shared" ref="H40:H51" si="13">L40-I40</f>
        <v>83000</v>
      </c>
      <c r="I40" s="94">
        <f>F40-E40</f>
        <v>11000</v>
      </c>
      <c r="J40" s="94">
        <f t="shared" si="1"/>
        <v>14252.173913043478</v>
      </c>
      <c r="K40" s="94">
        <f t="shared" si="10"/>
        <v>97252.173913043473</v>
      </c>
      <c r="L40" s="92">
        <v>94000</v>
      </c>
      <c r="M40" s="55">
        <f t="shared" si="11"/>
        <v>97200</v>
      </c>
      <c r="N40" s="63" t="s">
        <v>1901</v>
      </c>
    </row>
    <row r="41" spans="1:14" ht="26.25" customHeight="1">
      <c r="A41" s="130">
        <f t="shared" si="12"/>
        <v>31</v>
      </c>
      <c r="B41" s="131" t="s">
        <v>1961</v>
      </c>
      <c r="C41" s="132" t="s">
        <v>1962</v>
      </c>
      <c r="D41" s="62" t="s">
        <v>1963</v>
      </c>
      <c r="E41" s="55">
        <v>108000</v>
      </c>
      <c r="F41" s="92">
        <v>119000</v>
      </c>
      <c r="G41" s="63"/>
      <c r="H41" s="93">
        <f t="shared" si="13"/>
        <v>108000</v>
      </c>
      <c r="I41" s="94">
        <f>F41-E41</f>
        <v>11000</v>
      </c>
      <c r="J41" s="94">
        <f t="shared" si="1"/>
        <v>14252.173913043478</v>
      </c>
      <c r="K41" s="94">
        <f t="shared" si="10"/>
        <v>122252.17391304347</v>
      </c>
      <c r="L41" s="92">
        <v>119000</v>
      </c>
      <c r="M41" s="55">
        <f t="shared" si="11"/>
        <v>122000</v>
      </c>
      <c r="N41" s="63" t="s">
        <v>1901</v>
      </c>
    </row>
    <row r="42" spans="1:14" ht="31.5">
      <c r="A42" s="130">
        <f t="shared" si="12"/>
        <v>32</v>
      </c>
      <c r="B42" s="130"/>
      <c r="C42" s="132"/>
      <c r="D42" s="64" t="s">
        <v>1964</v>
      </c>
      <c r="E42" s="55"/>
      <c r="F42" s="92"/>
      <c r="G42" s="63"/>
      <c r="H42" s="93">
        <f t="shared" si="13"/>
        <v>10431</v>
      </c>
      <c r="I42" s="94">
        <v>6569</v>
      </c>
      <c r="J42" s="94">
        <f t="shared" si="1"/>
        <v>8511.1391304347817</v>
      </c>
      <c r="K42" s="94">
        <f t="shared" si="10"/>
        <v>18942.139130434782</v>
      </c>
      <c r="L42" s="92">
        <v>17000</v>
      </c>
      <c r="M42" s="55">
        <f t="shared" si="11"/>
        <v>18900</v>
      </c>
      <c r="N42" s="63"/>
    </row>
    <row r="43" spans="1:14" ht="33.75" customHeight="1">
      <c r="A43" s="130">
        <f t="shared" si="12"/>
        <v>33</v>
      </c>
      <c r="B43" s="131" t="s">
        <v>1965</v>
      </c>
      <c r="C43" s="132" t="s">
        <v>1966</v>
      </c>
      <c r="D43" s="63" t="s">
        <v>1967</v>
      </c>
      <c r="E43" s="55">
        <v>342000</v>
      </c>
      <c r="F43" s="92">
        <v>396000</v>
      </c>
      <c r="G43" s="63"/>
      <c r="H43" s="93">
        <f t="shared" si="13"/>
        <v>342000</v>
      </c>
      <c r="I43" s="94">
        <f t="shared" ref="I43:I51" si="14">F43-E43</f>
        <v>54000</v>
      </c>
      <c r="J43" s="94">
        <f t="shared" si="1"/>
        <v>69965.217391304352</v>
      </c>
      <c r="K43" s="94">
        <f t="shared" si="10"/>
        <v>411965.21739130432</v>
      </c>
      <c r="L43" s="92">
        <v>396000</v>
      </c>
      <c r="M43" s="55">
        <f t="shared" si="11"/>
        <v>411000</v>
      </c>
      <c r="N43" s="63"/>
    </row>
    <row r="44" spans="1:14" ht="37.5" customHeight="1">
      <c r="A44" s="130">
        <f t="shared" si="12"/>
        <v>34</v>
      </c>
      <c r="B44" s="131" t="s">
        <v>1968</v>
      </c>
      <c r="C44" s="132" t="s">
        <v>1969</v>
      </c>
      <c r="D44" s="63" t="s">
        <v>1970</v>
      </c>
      <c r="E44" s="55">
        <v>540000</v>
      </c>
      <c r="F44" s="92">
        <v>594000</v>
      </c>
      <c r="G44" s="63"/>
      <c r="H44" s="93">
        <f t="shared" si="13"/>
        <v>540000</v>
      </c>
      <c r="I44" s="94">
        <f t="shared" si="14"/>
        <v>54000</v>
      </c>
      <c r="J44" s="94">
        <f t="shared" si="1"/>
        <v>69965.217391304352</v>
      </c>
      <c r="K44" s="94">
        <f t="shared" si="10"/>
        <v>609965.21739130432</v>
      </c>
      <c r="L44" s="92">
        <v>594000</v>
      </c>
      <c r="M44" s="55">
        <f t="shared" si="11"/>
        <v>609000</v>
      </c>
      <c r="N44" s="63"/>
    </row>
    <row r="45" spans="1:14" ht="37.5" customHeight="1">
      <c r="A45" s="130">
        <f t="shared" si="12"/>
        <v>35</v>
      </c>
      <c r="B45" s="131" t="s">
        <v>1971</v>
      </c>
      <c r="C45" s="132" t="s">
        <v>1972</v>
      </c>
      <c r="D45" s="63" t="s">
        <v>1973</v>
      </c>
      <c r="E45" s="55">
        <v>495000</v>
      </c>
      <c r="F45" s="92">
        <v>549000</v>
      </c>
      <c r="G45" s="62"/>
      <c r="H45" s="93">
        <f t="shared" si="13"/>
        <v>495000</v>
      </c>
      <c r="I45" s="94">
        <f t="shared" si="14"/>
        <v>54000</v>
      </c>
      <c r="J45" s="94">
        <f t="shared" si="1"/>
        <v>69965.217391304352</v>
      </c>
      <c r="K45" s="94">
        <f t="shared" si="10"/>
        <v>564965.21739130432</v>
      </c>
      <c r="L45" s="92">
        <v>549000</v>
      </c>
      <c r="M45" s="55">
        <f t="shared" si="11"/>
        <v>564000</v>
      </c>
      <c r="N45" s="62"/>
    </row>
    <row r="46" spans="1:14" ht="37.5" customHeight="1">
      <c r="A46" s="130">
        <f t="shared" si="12"/>
        <v>36</v>
      </c>
      <c r="B46" s="131" t="s">
        <v>1974</v>
      </c>
      <c r="C46" s="132" t="s">
        <v>1975</v>
      </c>
      <c r="D46" s="63" t="s">
        <v>1976</v>
      </c>
      <c r="E46" s="55">
        <v>155000</v>
      </c>
      <c r="F46" s="92">
        <v>209000</v>
      </c>
      <c r="G46" s="62"/>
      <c r="H46" s="93">
        <f t="shared" si="13"/>
        <v>155000</v>
      </c>
      <c r="I46" s="94">
        <f t="shared" si="14"/>
        <v>54000</v>
      </c>
      <c r="J46" s="94">
        <f t="shared" si="1"/>
        <v>69965.217391304352</v>
      </c>
      <c r="K46" s="94">
        <f t="shared" si="10"/>
        <v>224965.21739130435</v>
      </c>
      <c r="L46" s="92">
        <v>209000</v>
      </c>
      <c r="M46" s="55">
        <f t="shared" si="11"/>
        <v>224000</v>
      </c>
      <c r="N46" s="62"/>
    </row>
    <row r="47" spans="1:14" ht="37.5" customHeight="1">
      <c r="A47" s="130">
        <f t="shared" si="12"/>
        <v>37</v>
      </c>
      <c r="B47" s="131" t="s">
        <v>1977</v>
      </c>
      <c r="C47" s="132" t="s">
        <v>1978</v>
      </c>
      <c r="D47" s="63" t="s">
        <v>1979</v>
      </c>
      <c r="E47" s="55">
        <v>155000</v>
      </c>
      <c r="F47" s="92">
        <v>209000</v>
      </c>
      <c r="G47" s="62"/>
      <c r="H47" s="93">
        <f t="shared" si="13"/>
        <v>155000</v>
      </c>
      <c r="I47" s="94">
        <f t="shared" si="14"/>
        <v>54000</v>
      </c>
      <c r="J47" s="94">
        <f t="shared" si="1"/>
        <v>69965.217391304352</v>
      </c>
      <c r="K47" s="94">
        <f t="shared" si="10"/>
        <v>224965.21739130435</v>
      </c>
      <c r="L47" s="92">
        <v>209000</v>
      </c>
      <c r="M47" s="55">
        <f t="shared" si="11"/>
        <v>224000</v>
      </c>
      <c r="N47" s="62"/>
    </row>
    <row r="48" spans="1:14" ht="37.5" customHeight="1">
      <c r="A48" s="130">
        <f t="shared" si="12"/>
        <v>38</v>
      </c>
      <c r="B48" s="131" t="s">
        <v>1980</v>
      </c>
      <c r="C48" s="132" t="s">
        <v>1981</v>
      </c>
      <c r="D48" s="62" t="s">
        <v>1982</v>
      </c>
      <c r="E48" s="55">
        <v>195000</v>
      </c>
      <c r="F48" s="92">
        <v>249000</v>
      </c>
      <c r="G48" s="62"/>
      <c r="H48" s="93">
        <f t="shared" si="13"/>
        <v>195000</v>
      </c>
      <c r="I48" s="94">
        <f t="shared" si="14"/>
        <v>54000</v>
      </c>
      <c r="J48" s="94">
        <f t="shared" si="1"/>
        <v>69965.217391304352</v>
      </c>
      <c r="K48" s="94">
        <f t="shared" si="10"/>
        <v>264965.21739130432</v>
      </c>
      <c r="L48" s="92">
        <v>249000</v>
      </c>
      <c r="M48" s="55">
        <f t="shared" si="11"/>
        <v>264000</v>
      </c>
      <c r="N48" s="62"/>
    </row>
    <row r="49" spans="1:24" ht="37.5" customHeight="1">
      <c r="A49" s="130">
        <f t="shared" si="12"/>
        <v>39</v>
      </c>
      <c r="B49" s="131" t="s">
        <v>1983</v>
      </c>
      <c r="C49" s="132" t="s">
        <v>1984</v>
      </c>
      <c r="D49" s="62" t="s">
        <v>1985</v>
      </c>
      <c r="E49" s="55">
        <v>452000</v>
      </c>
      <c r="F49" s="92">
        <v>506000</v>
      </c>
      <c r="G49" s="62"/>
      <c r="H49" s="93">
        <f t="shared" si="13"/>
        <v>452000</v>
      </c>
      <c r="I49" s="94">
        <f t="shared" si="14"/>
        <v>54000</v>
      </c>
      <c r="J49" s="94">
        <f t="shared" si="1"/>
        <v>69965.217391304352</v>
      </c>
      <c r="K49" s="94">
        <f t="shared" si="10"/>
        <v>521965.21739130432</v>
      </c>
      <c r="L49" s="92">
        <v>506000</v>
      </c>
      <c r="M49" s="55">
        <f t="shared" si="11"/>
        <v>521000</v>
      </c>
      <c r="N49" s="62"/>
    </row>
    <row r="50" spans="1:24" ht="43.5" customHeight="1">
      <c r="A50" s="130">
        <f t="shared" si="12"/>
        <v>40</v>
      </c>
      <c r="B50" s="131" t="s">
        <v>1986</v>
      </c>
      <c r="C50" s="132"/>
      <c r="D50" s="63" t="s">
        <v>1987</v>
      </c>
      <c r="E50" s="55">
        <v>875000</v>
      </c>
      <c r="F50" s="92">
        <v>929000</v>
      </c>
      <c r="G50" s="62"/>
      <c r="H50" s="93">
        <f t="shared" si="13"/>
        <v>875000</v>
      </c>
      <c r="I50" s="94">
        <f t="shared" si="14"/>
        <v>54000</v>
      </c>
      <c r="J50" s="94">
        <f t="shared" si="1"/>
        <v>69965.217391304352</v>
      </c>
      <c r="K50" s="94">
        <f t="shared" si="10"/>
        <v>944965.21739130432</v>
      </c>
      <c r="L50" s="92">
        <v>929000</v>
      </c>
      <c r="M50" s="55">
        <f t="shared" si="11"/>
        <v>944000</v>
      </c>
      <c r="N50" s="62"/>
    </row>
    <row r="51" spans="1:24" ht="47.25">
      <c r="A51" s="130">
        <f t="shared" si="12"/>
        <v>41</v>
      </c>
      <c r="B51" s="131" t="s">
        <v>1988</v>
      </c>
      <c r="C51" s="132"/>
      <c r="D51" s="63" t="s">
        <v>1989</v>
      </c>
      <c r="E51" s="55">
        <v>317000</v>
      </c>
      <c r="F51" s="92">
        <v>371000</v>
      </c>
      <c r="G51" s="62" t="s">
        <v>1990</v>
      </c>
      <c r="H51" s="93">
        <f t="shared" si="13"/>
        <v>317000</v>
      </c>
      <c r="I51" s="94">
        <f t="shared" si="14"/>
        <v>54000</v>
      </c>
      <c r="J51" s="94">
        <f t="shared" si="1"/>
        <v>69965.217391304352</v>
      </c>
      <c r="K51" s="94">
        <f t="shared" si="10"/>
        <v>386965.21739130432</v>
      </c>
      <c r="L51" s="92">
        <v>371000</v>
      </c>
      <c r="M51" s="55">
        <f t="shared" si="11"/>
        <v>386000</v>
      </c>
      <c r="N51" s="62" t="s">
        <v>1990</v>
      </c>
    </row>
    <row r="52" spans="1:24" ht="39" customHeight="1">
      <c r="A52" s="126" t="s">
        <v>1991</v>
      </c>
      <c r="B52" s="127" t="s">
        <v>1991</v>
      </c>
      <c r="C52" s="132" t="s">
        <v>1875</v>
      </c>
      <c r="D52" s="65" t="s">
        <v>1992</v>
      </c>
      <c r="E52" s="55"/>
      <c r="F52" s="92"/>
      <c r="G52" s="62"/>
      <c r="H52" s="94"/>
      <c r="I52" s="94"/>
      <c r="J52" s="94">
        <f t="shared" si="1"/>
        <v>0</v>
      </c>
      <c r="K52" s="94"/>
      <c r="L52" s="94"/>
      <c r="M52" s="55"/>
      <c r="N52" s="62"/>
    </row>
    <row r="53" spans="1:24" ht="45" customHeight="1">
      <c r="A53" s="130">
        <f>A51+1</f>
        <v>42</v>
      </c>
      <c r="B53" s="131" t="s">
        <v>1993</v>
      </c>
      <c r="C53" s="132" t="s">
        <v>1994</v>
      </c>
      <c r="D53" s="63" t="s">
        <v>1995</v>
      </c>
      <c r="E53" s="55">
        <v>500000</v>
      </c>
      <c r="F53" s="92">
        <v>536000</v>
      </c>
      <c r="G53" s="136"/>
      <c r="H53" s="93">
        <f t="shared" ref="H53:H81" si="15">L53-I53</f>
        <v>475167</v>
      </c>
      <c r="I53" s="94">
        <v>36833</v>
      </c>
      <c r="J53" s="94">
        <f t="shared" si="1"/>
        <v>47722.756521739131</v>
      </c>
      <c r="K53" s="94">
        <f t="shared" ref="K53:K81" si="16">+H53+J53</f>
        <v>522889.75652173912</v>
      </c>
      <c r="L53" s="92">
        <v>512000</v>
      </c>
      <c r="M53" s="55">
        <f t="shared" ref="M53:M81" si="17">IF(K53&gt;=100000, ROUNDDOWN((K53),-3),ROUNDDOWN((K53),-2))</f>
        <v>522000</v>
      </c>
      <c r="N53" s="136"/>
    </row>
    <row r="54" spans="1:24" ht="45" customHeight="1">
      <c r="A54" s="130">
        <f t="shared" ref="A54:A81" si="18">A53+1</f>
        <v>43</v>
      </c>
      <c r="B54" s="131" t="s">
        <v>1996</v>
      </c>
      <c r="C54" s="132" t="s">
        <v>1997</v>
      </c>
      <c r="D54" s="63" t="s">
        <v>1998</v>
      </c>
      <c r="E54" s="55">
        <v>907000</v>
      </c>
      <c r="F54" s="92">
        <v>970000</v>
      </c>
      <c r="G54" s="136"/>
      <c r="H54" s="93">
        <f t="shared" si="15"/>
        <v>578036</v>
      </c>
      <c r="I54" s="94">
        <v>41964</v>
      </c>
      <c r="J54" s="94">
        <f t="shared" si="1"/>
        <v>54370.747826086954</v>
      </c>
      <c r="K54" s="94">
        <f t="shared" si="16"/>
        <v>632406.74782608694</v>
      </c>
      <c r="L54" s="92">
        <v>620000</v>
      </c>
      <c r="M54" s="55">
        <f t="shared" si="17"/>
        <v>632000</v>
      </c>
      <c r="N54" s="62" t="s">
        <v>1927</v>
      </c>
    </row>
    <row r="55" spans="1:24" ht="45" customHeight="1">
      <c r="A55" s="130">
        <f t="shared" si="18"/>
        <v>44</v>
      </c>
      <c r="B55" s="131" t="s">
        <v>1999</v>
      </c>
      <c r="C55" s="132" t="s">
        <v>2000</v>
      </c>
      <c r="D55" s="63" t="s">
        <v>2001</v>
      </c>
      <c r="E55" s="55">
        <v>2167000</v>
      </c>
      <c r="F55" s="92">
        <v>2266000</v>
      </c>
      <c r="G55" s="136"/>
      <c r="H55" s="93">
        <f t="shared" si="15"/>
        <v>1647036</v>
      </c>
      <c r="I55" s="94">
        <v>41964</v>
      </c>
      <c r="J55" s="94">
        <f t="shared" si="1"/>
        <v>54370.747826086954</v>
      </c>
      <c r="K55" s="94">
        <f t="shared" si="16"/>
        <v>1701406.7478260871</v>
      </c>
      <c r="L55" s="92">
        <v>1689000</v>
      </c>
      <c r="M55" s="55">
        <f t="shared" si="17"/>
        <v>1701000</v>
      </c>
      <c r="N55" s="62" t="s">
        <v>1927</v>
      </c>
    </row>
    <row r="56" spans="1:24" ht="45" customHeight="1">
      <c r="A56" s="130">
        <f t="shared" si="18"/>
        <v>45</v>
      </c>
      <c r="B56" s="131" t="s">
        <v>2002</v>
      </c>
      <c r="C56" s="132" t="s">
        <v>2003</v>
      </c>
      <c r="D56" s="63" t="s">
        <v>2004</v>
      </c>
      <c r="E56" s="55">
        <v>1377000</v>
      </c>
      <c r="F56" s="92">
        <v>1431000</v>
      </c>
      <c r="G56" s="136"/>
      <c r="H56" s="93">
        <f t="shared" si="15"/>
        <v>1377000</v>
      </c>
      <c r="I56" s="94">
        <f>F56-E56</f>
        <v>54000</v>
      </c>
      <c r="J56" s="94">
        <f t="shared" si="1"/>
        <v>69965.217391304352</v>
      </c>
      <c r="K56" s="94">
        <f t="shared" si="16"/>
        <v>1446965.2173913044</v>
      </c>
      <c r="L56" s="92">
        <v>1431000</v>
      </c>
      <c r="M56" s="55">
        <f t="shared" si="17"/>
        <v>1446000</v>
      </c>
      <c r="N56" s="136"/>
    </row>
    <row r="57" spans="1:24" ht="45" customHeight="1">
      <c r="A57" s="130">
        <f t="shared" si="18"/>
        <v>46</v>
      </c>
      <c r="B57" s="131" t="s">
        <v>2005</v>
      </c>
      <c r="C57" s="132"/>
      <c r="D57" s="63" t="s">
        <v>2006</v>
      </c>
      <c r="E57" s="55">
        <v>4037000</v>
      </c>
      <c r="F57" s="92">
        <v>4136000</v>
      </c>
      <c r="G57" s="62"/>
      <c r="H57" s="93">
        <f t="shared" si="15"/>
        <v>3378344</v>
      </c>
      <c r="I57" s="94">
        <v>56656</v>
      </c>
      <c r="J57" s="94">
        <f t="shared" si="1"/>
        <v>73406.469565217398</v>
      </c>
      <c r="K57" s="94">
        <f t="shared" si="16"/>
        <v>3451750.4695652174</v>
      </c>
      <c r="L57" s="92">
        <v>3435000</v>
      </c>
      <c r="M57" s="55">
        <f t="shared" si="17"/>
        <v>3451000</v>
      </c>
      <c r="N57" s="62" t="s">
        <v>1927</v>
      </c>
    </row>
    <row r="58" spans="1:24" ht="48.75" customHeight="1">
      <c r="A58" s="130">
        <f t="shared" si="18"/>
        <v>47</v>
      </c>
      <c r="B58" s="131" t="s">
        <v>2007</v>
      </c>
      <c r="C58" s="132"/>
      <c r="D58" s="63" t="s">
        <v>2008</v>
      </c>
      <c r="E58" s="55">
        <v>3000000</v>
      </c>
      <c r="F58" s="92">
        <v>3099000</v>
      </c>
      <c r="G58" s="62"/>
      <c r="H58" s="93">
        <f t="shared" si="15"/>
        <v>3000000</v>
      </c>
      <c r="I58" s="94">
        <f>F58-E58</f>
        <v>99000</v>
      </c>
      <c r="J58" s="94">
        <f t="shared" si="1"/>
        <v>128269.5652173913</v>
      </c>
      <c r="K58" s="94">
        <f t="shared" si="16"/>
        <v>3128269.5652173911</v>
      </c>
      <c r="L58" s="92">
        <v>3099000</v>
      </c>
      <c r="M58" s="55">
        <f t="shared" si="17"/>
        <v>3128000</v>
      </c>
      <c r="N58" s="62"/>
    </row>
    <row r="59" spans="1:24" ht="39.75" customHeight="1">
      <c r="A59" s="130">
        <f t="shared" si="18"/>
        <v>48</v>
      </c>
      <c r="B59" s="131" t="s">
        <v>2009</v>
      </c>
      <c r="C59" s="132" t="s">
        <v>2010</v>
      </c>
      <c r="D59" s="63" t="s">
        <v>2011</v>
      </c>
      <c r="E59" s="55">
        <v>3437000</v>
      </c>
      <c r="F59" s="92">
        <v>3543000</v>
      </c>
      <c r="G59" s="136"/>
      <c r="H59" s="93">
        <f t="shared" si="15"/>
        <v>2898710</v>
      </c>
      <c r="I59" s="94">
        <v>67290</v>
      </c>
      <c r="J59" s="94">
        <f t="shared" si="1"/>
        <v>87184.434782608689</v>
      </c>
      <c r="K59" s="94">
        <f t="shared" si="16"/>
        <v>2985894.4347826089</v>
      </c>
      <c r="L59" s="92">
        <v>2966000</v>
      </c>
      <c r="M59" s="55">
        <f t="shared" si="17"/>
        <v>2985000</v>
      </c>
      <c r="N59" s="62" t="s">
        <v>1927</v>
      </c>
    </row>
    <row r="60" spans="1:24" ht="45" customHeight="1">
      <c r="A60" s="130">
        <f t="shared" si="18"/>
        <v>49</v>
      </c>
      <c r="B60" s="131" t="s">
        <v>2012</v>
      </c>
      <c r="C60" s="132"/>
      <c r="D60" s="63" t="s">
        <v>2013</v>
      </c>
      <c r="E60" s="55">
        <v>2647000</v>
      </c>
      <c r="F60" s="92">
        <v>2712000</v>
      </c>
      <c r="G60" s="136"/>
      <c r="H60" s="93">
        <f t="shared" si="15"/>
        <v>2647000</v>
      </c>
      <c r="I60" s="94">
        <f>F60-E60</f>
        <v>65000</v>
      </c>
      <c r="J60" s="94">
        <f t="shared" si="1"/>
        <v>84217.391304347824</v>
      </c>
      <c r="K60" s="94">
        <f t="shared" si="16"/>
        <v>2731217.3913043477</v>
      </c>
      <c r="L60" s="92">
        <v>2712000</v>
      </c>
      <c r="M60" s="55">
        <f t="shared" si="17"/>
        <v>2731000</v>
      </c>
      <c r="N60" s="136"/>
    </row>
    <row r="61" spans="1:24" ht="33" customHeight="1">
      <c r="A61" s="130">
        <f t="shared" si="18"/>
        <v>50</v>
      </c>
      <c r="B61" s="131" t="s">
        <v>2014</v>
      </c>
      <c r="C61" s="132"/>
      <c r="D61" s="63" t="s">
        <v>2015</v>
      </c>
      <c r="E61" s="55">
        <v>7537000</v>
      </c>
      <c r="F61" s="92">
        <v>7643000</v>
      </c>
      <c r="G61" s="62"/>
      <c r="H61" s="93">
        <f t="shared" si="15"/>
        <v>6573672</v>
      </c>
      <c r="I61" s="94">
        <v>77328</v>
      </c>
      <c r="J61" s="94">
        <f t="shared" si="1"/>
        <v>100190.19130434783</v>
      </c>
      <c r="K61" s="94">
        <f t="shared" si="16"/>
        <v>6673862.1913043475</v>
      </c>
      <c r="L61" s="92">
        <v>6651000</v>
      </c>
      <c r="M61" s="55">
        <f t="shared" si="17"/>
        <v>6673000</v>
      </c>
      <c r="N61" s="62" t="s">
        <v>1927</v>
      </c>
    </row>
    <row r="62" spans="1:24" ht="34.5" customHeight="1">
      <c r="A62" s="130">
        <f t="shared" si="18"/>
        <v>51</v>
      </c>
      <c r="B62" s="131" t="s">
        <v>2016</v>
      </c>
      <c r="C62" s="132"/>
      <c r="D62" s="63" t="s">
        <v>2017</v>
      </c>
      <c r="E62" s="55">
        <v>6500000</v>
      </c>
      <c r="F62" s="92">
        <v>6606000</v>
      </c>
      <c r="G62" s="62"/>
      <c r="H62" s="93">
        <f t="shared" si="15"/>
        <v>6500000</v>
      </c>
      <c r="I62" s="94">
        <f>F62-E62</f>
        <v>106000</v>
      </c>
      <c r="J62" s="94">
        <f t="shared" si="1"/>
        <v>137339.13043478262</v>
      </c>
      <c r="K62" s="94">
        <f t="shared" si="16"/>
        <v>6637339.1304347822</v>
      </c>
      <c r="L62" s="92">
        <v>6606000</v>
      </c>
      <c r="M62" s="55">
        <f t="shared" si="17"/>
        <v>6637000</v>
      </c>
      <c r="N62" s="62"/>
    </row>
    <row r="63" spans="1:24" ht="31.5">
      <c r="A63" s="130">
        <f t="shared" si="18"/>
        <v>52</v>
      </c>
      <c r="B63" s="131" t="s">
        <v>2018</v>
      </c>
      <c r="C63" s="132" t="s">
        <v>2019</v>
      </c>
      <c r="D63" s="63" t="s">
        <v>2020</v>
      </c>
      <c r="E63" s="55">
        <v>19246000</v>
      </c>
      <c r="F63" s="92">
        <v>20114000</v>
      </c>
      <c r="G63" s="62"/>
      <c r="H63" s="93">
        <f t="shared" si="15"/>
        <v>19084962</v>
      </c>
      <c r="I63" s="94">
        <v>529038</v>
      </c>
      <c r="J63" s="94">
        <f t="shared" si="1"/>
        <v>685449.23478260869</v>
      </c>
      <c r="K63" s="94">
        <f t="shared" si="16"/>
        <v>19770411.23478261</v>
      </c>
      <c r="L63" s="92">
        <v>19614000</v>
      </c>
      <c r="M63" s="55">
        <f t="shared" si="17"/>
        <v>19770000</v>
      </c>
      <c r="N63" s="62" t="s">
        <v>2021</v>
      </c>
    </row>
    <row r="64" spans="1:24" ht="36" customHeight="1">
      <c r="A64" s="130">
        <f t="shared" si="18"/>
        <v>53</v>
      </c>
      <c r="B64" s="131" t="s">
        <v>2022</v>
      </c>
      <c r="C64" s="132" t="s">
        <v>2023</v>
      </c>
      <c r="D64" s="66" t="s">
        <v>2024</v>
      </c>
      <c r="E64" s="55">
        <v>19746000</v>
      </c>
      <c r="F64" s="92">
        <v>20831000</v>
      </c>
      <c r="G64" s="62"/>
      <c r="H64" s="93">
        <f t="shared" si="15"/>
        <v>19625665</v>
      </c>
      <c r="I64" s="94">
        <v>705335</v>
      </c>
      <c r="J64" s="94">
        <f t="shared" si="1"/>
        <v>913868.82608695643</v>
      </c>
      <c r="K64" s="94">
        <f t="shared" si="16"/>
        <v>20539533.826086957</v>
      </c>
      <c r="L64" s="92">
        <v>20331000</v>
      </c>
      <c r="M64" s="55">
        <f t="shared" si="17"/>
        <v>20539000</v>
      </c>
      <c r="N64" s="62" t="s">
        <v>2021</v>
      </c>
      <c r="W64" s="55"/>
      <c r="X64" s="62"/>
    </row>
    <row r="65" spans="1:14" ht="38.25" customHeight="1">
      <c r="A65" s="130">
        <f t="shared" si="18"/>
        <v>54</v>
      </c>
      <c r="B65" s="131" t="s">
        <v>2025</v>
      </c>
      <c r="C65" s="132" t="s">
        <v>2026</v>
      </c>
      <c r="D65" s="63" t="s">
        <v>2027</v>
      </c>
      <c r="E65" s="55">
        <v>5175000</v>
      </c>
      <c r="F65" s="92">
        <v>5502000</v>
      </c>
      <c r="G65" s="62"/>
      <c r="H65" s="93">
        <f t="shared" si="15"/>
        <v>5175000</v>
      </c>
      <c r="I65" s="94">
        <f t="shared" ref="I65:I77" si="19">F65-E65</f>
        <v>327000</v>
      </c>
      <c r="J65" s="94">
        <f t="shared" si="1"/>
        <v>423678.26086956519</v>
      </c>
      <c r="K65" s="94">
        <f t="shared" si="16"/>
        <v>5598678.2608695654</v>
      </c>
      <c r="L65" s="92">
        <v>5502000</v>
      </c>
      <c r="M65" s="55">
        <f t="shared" si="17"/>
        <v>5598000</v>
      </c>
      <c r="N65" s="62"/>
    </row>
    <row r="66" spans="1:14" ht="42" customHeight="1">
      <c r="A66" s="130">
        <f t="shared" si="18"/>
        <v>55</v>
      </c>
      <c r="B66" s="131" t="s">
        <v>2028</v>
      </c>
      <c r="C66" s="132" t="s">
        <v>2029</v>
      </c>
      <c r="D66" s="63" t="s">
        <v>2030</v>
      </c>
      <c r="E66" s="55">
        <v>5388000</v>
      </c>
      <c r="F66" s="92">
        <v>5796000</v>
      </c>
      <c r="G66" s="63"/>
      <c r="H66" s="93">
        <f t="shared" si="15"/>
        <v>5388000</v>
      </c>
      <c r="I66" s="94">
        <f t="shared" si="19"/>
        <v>408000</v>
      </c>
      <c r="J66" s="94">
        <f t="shared" si="1"/>
        <v>528626.08695652173</v>
      </c>
      <c r="K66" s="94">
        <f t="shared" si="16"/>
        <v>5916626.0869565215</v>
      </c>
      <c r="L66" s="92">
        <v>5796000</v>
      </c>
      <c r="M66" s="55">
        <f t="shared" si="17"/>
        <v>5916000</v>
      </c>
      <c r="N66" s="63"/>
    </row>
    <row r="67" spans="1:14" ht="180.75" customHeight="1">
      <c r="A67" s="130">
        <f t="shared" si="18"/>
        <v>56</v>
      </c>
      <c r="B67" s="131" t="s">
        <v>2031</v>
      </c>
      <c r="C67" s="132" t="s">
        <v>2032</v>
      </c>
      <c r="D67" s="62" t="s">
        <v>2033</v>
      </c>
      <c r="E67" s="55">
        <v>6288000</v>
      </c>
      <c r="F67" s="92">
        <v>6696000</v>
      </c>
      <c r="G67" s="62" t="s">
        <v>2034</v>
      </c>
      <c r="H67" s="93">
        <f t="shared" si="15"/>
        <v>6288000</v>
      </c>
      <c r="I67" s="94">
        <f t="shared" si="19"/>
        <v>408000</v>
      </c>
      <c r="J67" s="94">
        <f t="shared" si="1"/>
        <v>528626.08695652173</v>
      </c>
      <c r="K67" s="94">
        <f t="shared" si="16"/>
        <v>6816626.0869565215</v>
      </c>
      <c r="L67" s="92">
        <v>6696000</v>
      </c>
      <c r="M67" s="55">
        <f t="shared" si="17"/>
        <v>6816000</v>
      </c>
      <c r="N67" s="62" t="s">
        <v>4936</v>
      </c>
    </row>
    <row r="68" spans="1:14" ht="119.25" customHeight="1">
      <c r="A68" s="130">
        <f t="shared" si="18"/>
        <v>57</v>
      </c>
      <c r="B68" s="131" t="s">
        <v>2035</v>
      </c>
      <c r="C68" s="132" t="s">
        <v>2036</v>
      </c>
      <c r="D68" s="62" t="s">
        <v>2037</v>
      </c>
      <c r="E68" s="55">
        <v>8538000</v>
      </c>
      <c r="F68" s="92">
        <v>8946000</v>
      </c>
      <c r="G68" s="62" t="s">
        <v>0</v>
      </c>
      <c r="H68" s="93">
        <f t="shared" si="15"/>
        <v>8538000</v>
      </c>
      <c r="I68" s="94">
        <f t="shared" si="19"/>
        <v>408000</v>
      </c>
      <c r="J68" s="94">
        <f t="shared" si="1"/>
        <v>528626.08695652173</v>
      </c>
      <c r="K68" s="94">
        <f t="shared" si="16"/>
        <v>9066626.0869565215</v>
      </c>
      <c r="L68" s="92">
        <v>8946000</v>
      </c>
      <c r="M68" s="55">
        <f t="shared" si="17"/>
        <v>9066000</v>
      </c>
      <c r="N68" s="62" t="s">
        <v>4937</v>
      </c>
    </row>
    <row r="69" spans="1:14" ht="154.5" customHeight="1">
      <c r="A69" s="130">
        <f t="shared" si="18"/>
        <v>58</v>
      </c>
      <c r="B69" s="131" t="s">
        <v>1</v>
      </c>
      <c r="C69" s="132"/>
      <c r="D69" s="62" t="s">
        <v>2</v>
      </c>
      <c r="E69" s="55">
        <v>7288000</v>
      </c>
      <c r="F69" s="92">
        <v>7696000</v>
      </c>
      <c r="G69" s="62"/>
      <c r="H69" s="93">
        <f t="shared" si="15"/>
        <v>7288000</v>
      </c>
      <c r="I69" s="94">
        <f t="shared" si="19"/>
        <v>408000</v>
      </c>
      <c r="J69" s="94">
        <f t="shared" si="1"/>
        <v>528626.08695652173</v>
      </c>
      <c r="K69" s="94">
        <f t="shared" si="16"/>
        <v>7816626.0869565215</v>
      </c>
      <c r="L69" s="92">
        <v>7696000</v>
      </c>
      <c r="M69" s="55">
        <f t="shared" si="17"/>
        <v>7816000</v>
      </c>
      <c r="N69" s="62" t="s">
        <v>4938</v>
      </c>
    </row>
    <row r="70" spans="1:14" ht="129.75" customHeight="1">
      <c r="A70" s="130">
        <f t="shared" si="18"/>
        <v>59</v>
      </c>
      <c r="B70" s="131" t="s">
        <v>3</v>
      </c>
      <c r="C70" s="132" t="s">
        <v>4</v>
      </c>
      <c r="D70" s="62" t="s">
        <v>5</v>
      </c>
      <c r="E70" s="55">
        <v>9138000</v>
      </c>
      <c r="F70" s="92">
        <v>9546000</v>
      </c>
      <c r="G70" s="62" t="s">
        <v>6</v>
      </c>
      <c r="H70" s="93">
        <f t="shared" si="15"/>
        <v>9138000</v>
      </c>
      <c r="I70" s="94">
        <f t="shared" si="19"/>
        <v>408000</v>
      </c>
      <c r="J70" s="94">
        <f t="shared" si="1"/>
        <v>528626.08695652173</v>
      </c>
      <c r="K70" s="94">
        <f t="shared" si="16"/>
        <v>9666626.0869565215</v>
      </c>
      <c r="L70" s="92">
        <v>9546000</v>
      </c>
      <c r="M70" s="55">
        <f t="shared" si="17"/>
        <v>9666000</v>
      </c>
      <c r="N70" s="62" t="s">
        <v>7</v>
      </c>
    </row>
    <row r="71" spans="1:14" ht="105" customHeight="1">
      <c r="A71" s="130">
        <f t="shared" si="18"/>
        <v>60</v>
      </c>
      <c r="B71" s="131" t="s">
        <v>8</v>
      </c>
      <c r="C71" s="132" t="s">
        <v>9</v>
      </c>
      <c r="D71" s="62" t="s">
        <v>10</v>
      </c>
      <c r="E71" s="55">
        <v>8588000</v>
      </c>
      <c r="F71" s="92">
        <v>8996000</v>
      </c>
      <c r="G71" s="62" t="s">
        <v>11</v>
      </c>
      <c r="H71" s="93">
        <f t="shared" si="15"/>
        <v>8588000</v>
      </c>
      <c r="I71" s="94">
        <f t="shared" si="19"/>
        <v>408000</v>
      </c>
      <c r="J71" s="94">
        <f t="shared" si="1"/>
        <v>528626.08695652173</v>
      </c>
      <c r="K71" s="94">
        <f t="shared" si="16"/>
        <v>9116626.0869565215</v>
      </c>
      <c r="L71" s="92">
        <v>8996000</v>
      </c>
      <c r="M71" s="55">
        <f t="shared" si="17"/>
        <v>9116000</v>
      </c>
      <c r="N71" s="62" t="s">
        <v>11</v>
      </c>
    </row>
    <row r="72" spans="1:14" ht="100.5" customHeight="1">
      <c r="A72" s="130">
        <f t="shared" si="18"/>
        <v>61</v>
      </c>
      <c r="B72" s="131" t="s">
        <v>12</v>
      </c>
      <c r="C72" s="132" t="s">
        <v>13</v>
      </c>
      <c r="D72" s="62" t="s">
        <v>14</v>
      </c>
      <c r="E72" s="55">
        <v>1575000</v>
      </c>
      <c r="F72" s="92">
        <v>1983000</v>
      </c>
      <c r="G72" s="62" t="s">
        <v>15</v>
      </c>
      <c r="H72" s="93">
        <f t="shared" si="15"/>
        <v>1575000</v>
      </c>
      <c r="I72" s="94">
        <f t="shared" si="19"/>
        <v>408000</v>
      </c>
      <c r="J72" s="94">
        <f t="shared" si="1"/>
        <v>528626.08695652173</v>
      </c>
      <c r="K72" s="94">
        <f t="shared" si="16"/>
        <v>2103626.0869565215</v>
      </c>
      <c r="L72" s="92">
        <v>1983000</v>
      </c>
      <c r="M72" s="55">
        <f t="shared" si="17"/>
        <v>2103000</v>
      </c>
      <c r="N72" s="62" t="s">
        <v>16</v>
      </c>
    </row>
    <row r="73" spans="1:14" ht="31.5">
      <c r="A73" s="130">
        <f t="shared" si="18"/>
        <v>62</v>
      </c>
      <c r="B73" s="131" t="s">
        <v>17</v>
      </c>
      <c r="C73" s="132"/>
      <c r="D73" s="63" t="s">
        <v>18</v>
      </c>
      <c r="E73" s="55">
        <v>1075000</v>
      </c>
      <c r="F73" s="92">
        <v>1159000</v>
      </c>
      <c r="G73" s="62" t="s">
        <v>19</v>
      </c>
      <c r="H73" s="93">
        <f t="shared" si="15"/>
        <v>1075000</v>
      </c>
      <c r="I73" s="94">
        <f t="shared" si="19"/>
        <v>84000</v>
      </c>
      <c r="J73" s="94">
        <f t="shared" ref="J73:J136" si="20">+I73/1150*1490</f>
        <v>108834.78260869565</v>
      </c>
      <c r="K73" s="94">
        <f t="shared" si="16"/>
        <v>1183834.7826086956</v>
      </c>
      <c r="L73" s="92">
        <v>1159000</v>
      </c>
      <c r="M73" s="55">
        <f t="shared" si="17"/>
        <v>1183000</v>
      </c>
      <c r="N73" s="62" t="s">
        <v>19</v>
      </c>
    </row>
    <row r="74" spans="1:14" ht="66" customHeight="1">
      <c r="A74" s="130">
        <f t="shared" si="18"/>
        <v>63</v>
      </c>
      <c r="B74" s="131" t="s">
        <v>20</v>
      </c>
      <c r="C74" s="132" t="s">
        <v>13</v>
      </c>
      <c r="D74" s="62" t="s">
        <v>21</v>
      </c>
      <c r="E74" s="55">
        <v>3088000</v>
      </c>
      <c r="F74" s="92">
        <v>3496000</v>
      </c>
      <c r="G74" s="62" t="s">
        <v>22</v>
      </c>
      <c r="H74" s="93">
        <f t="shared" si="15"/>
        <v>3088000</v>
      </c>
      <c r="I74" s="94">
        <f t="shared" si="19"/>
        <v>408000</v>
      </c>
      <c r="J74" s="94">
        <f t="shared" si="20"/>
        <v>528626.08695652173</v>
      </c>
      <c r="K74" s="94">
        <f t="shared" si="16"/>
        <v>3616626.0869565215</v>
      </c>
      <c r="L74" s="92">
        <v>3496000</v>
      </c>
      <c r="M74" s="55">
        <f t="shared" si="17"/>
        <v>3616000</v>
      </c>
      <c r="N74" s="62" t="s">
        <v>22</v>
      </c>
    </row>
    <row r="75" spans="1:14" ht="49.5" customHeight="1">
      <c r="A75" s="130">
        <f t="shared" si="18"/>
        <v>64</v>
      </c>
      <c r="B75" s="131" t="s">
        <v>23</v>
      </c>
      <c r="C75" s="132" t="s">
        <v>24</v>
      </c>
      <c r="D75" s="63" t="s">
        <v>25</v>
      </c>
      <c r="E75" s="55">
        <v>1488000</v>
      </c>
      <c r="F75" s="92">
        <v>1679000</v>
      </c>
      <c r="G75" s="62" t="s">
        <v>26</v>
      </c>
      <c r="H75" s="93">
        <f t="shared" si="15"/>
        <v>1488000</v>
      </c>
      <c r="I75" s="94">
        <f t="shared" si="19"/>
        <v>191000</v>
      </c>
      <c r="J75" s="94">
        <f t="shared" si="20"/>
        <v>247469.5652173913</v>
      </c>
      <c r="K75" s="94">
        <f t="shared" si="16"/>
        <v>1735469.5652173914</v>
      </c>
      <c r="L75" s="92">
        <v>1679000</v>
      </c>
      <c r="M75" s="55">
        <f t="shared" si="17"/>
        <v>1735000</v>
      </c>
      <c r="N75" s="62" t="s">
        <v>26</v>
      </c>
    </row>
    <row r="76" spans="1:14" ht="51.75" customHeight="1">
      <c r="A76" s="130">
        <f t="shared" si="18"/>
        <v>65</v>
      </c>
      <c r="B76" s="131" t="s">
        <v>27</v>
      </c>
      <c r="C76" s="132" t="s">
        <v>28</v>
      </c>
      <c r="D76" s="63" t="s">
        <v>29</v>
      </c>
      <c r="E76" s="55">
        <v>988000</v>
      </c>
      <c r="F76" s="92">
        <v>1179000</v>
      </c>
      <c r="G76" s="62" t="s">
        <v>30</v>
      </c>
      <c r="H76" s="93">
        <f t="shared" si="15"/>
        <v>988000</v>
      </c>
      <c r="I76" s="94">
        <f t="shared" si="19"/>
        <v>191000</v>
      </c>
      <c r="J76" s="94">
        <f t="shared" si="20"/>
        <v>247469.5652173913</v>
      </c>
      <c r="K76" s="94">
        <f t="shared" si="16"/>
        <v>1235469.5652173914</v>
      </c>
      <c r="L76" s="92">
        <v>1179000</v>
      </c>
      <c r="M76" s="55">
        <f t="shared" si="17"/>
        <v>1235000</v>
      </c>
      <c r="N76" s="62" t="s">
        <v>30</v>
      </c>
    </row>
    <row r="77" spans="1:14" ht="71.25" customHeight="1">
      <c r="A77" s="130">
        <f t="shared" si="18"/>
        <v>66</v>
      </c>
      <c r="B77" s="131" t="s">
        <v>31</v>
      </c>
      <c r="C77" s="132" t="s">
        <v>32</v>
      </c>
      <c r="D77" s="62" t="s">
        <v>33</v>
      </c>
      <c r="E77" s="55">
        <v>2588000</v>
      </c>
      <c r="F77" s="92">
        <v>2996000</v>
      </c>
      <c r="G77" s="62" t="s">
        <v>34</v>
      </c>
      <c r="H77" s="93">
        <f t="shared" si="15"/>
        <v>2588000</v>
      </c>
      <c r="I77" s="94">
        <f t="shared" si="19"/>
        <v>408000</v>
      </c>
      <c r="J77" s="94">
        <f t="shared" si="20"/>
        <v>528626.08695652173</v>
      </c>
      <c r="K77" s="94">
        <f t="shared" si="16"/>
        <v>3116626.0869565215</v>
      </c>
      <c r="L77" s="92">
        <v>2996000</v>
      </c>
      <c r="M77" s="55">
        <f t="shared" si="17"/>
        <v>3116000</v>
      </c>
      <c r="N77" s="62" t="s">
        <v>34</v>
      </c>
    </row>
    <row r="78" spans="1:14" ht="33.75" customHeight="1">
      <c r="A78" s="130">
        <f t="shared" si="18"/>
        <v>67</v>
      </c>
      <c r="B78" s="131" t="s">
        <v>35</v>
      </c>
      <c r="C78" s="132" t="s">
        <v>36</v>
      </c>
      <c r="D78" s="63" t="s">
        <v>37</v>
      </c>
      <c r="E78" s="55">
        <v>2237000</v>
      </c>
      <c r="F78" s="92">
        <v>2336000</v>
      </c>
      <c r="G78" s="136"/>
      <c r="H78" s="93">
        <f t="shared" si="15"/>
        <v>2150892</v>
      </c>
      <c r="I78" s="94">
        <v>49108</v>
      </c>
      <c r="J78" s="94">
        <f t="shared" si="20"/>
        <v>63626.886956521739</v>
      </c>
      <c r="K78" s="94">
        <f t="shared" si="16"/>
        <v>2214518.8869565218</v>
      </c>
      <c r="L78" s="92">
        <v>2200000</v>
      </c>
      <c r="M78" s="55">
        <f t="shared" si="17"/>
        <v>2214000</v>
      </c>
      <c r="N78" s="136"/>
    </row>
    <row r="79" spans="1:14" ht="39.75" customHeight="1">
      <c r="A79" s="130">
        <f t="shared" si="18"/>
        <v>68</v>
      </c>
      <c r="B79" s="131" t="s">
        <v>38</v>
      </c>
      <c r="C79" s="132" t="s">
        <v>39</v>
      </c>
      <c r="D79" s="63" t="s">
        <v>40</v>
      </c>
      <c r="E79" s="55">
        <v>1700000</v>
      </c>
      <c r="F79" s="92">
        <v>1754000</v>
      </c>
      <c r="G79" s="136"/>
      <c r="H79" s="93">
        <f t="shared" si="15"/>
        <v>1259810</v>
      </c>
      <c r="I79" s="94">
        <v>40190</v>
      </c>
      <c r="J79" s="94">
        <f t="shared" si="20"/>
        <v>52072.260869565223</v>
      </c>
      <c r="K79" s="94">
        <f t="shared" si="16"/>
        <v>1311882.2608695652</v>
      </c>
      <c r="L79" s="92">
        <v>1300000</v>
      </c>
      <c r="M79" s="55">
        <f t="shared" si="17"/>
        <v>1311000</v>
      </c>
      <c r="N79" s="136"/>
    </row>
    <row r="80" spans="1:14" ht="33.75" customHeight="1">
      <c r="A80" s="130">
        <f t="shared" si="18"/>
        <v>69</v>
      </c>
      <c r="B80" s="131" t="s">
        <v>41</v>
      </c>
      <c r="C80" s="132"/>
      <c r="D80" s="63" t="s">
        <v>42</v>
      </c>
      <c r="E80" s="55">
        <v>8537000</v>
      </c>
      <c r="F80" s="92">
        <v>8636000</v>
      </c>
      <c r="G80" s="62"/>
      <c r="H80" s="93">
        <f t="shared" si="15"/>
        <v>8537000</v>
      </c>
      <c r="I80" s="94">
        <f>F80-E80</f>
        <v>99000</v>
      </c>
      <c r="J80" s="94">
        <f t="shared" si="20"/>
        <v>128269.5652173913</v>
      </c>
      <c r="K80" s="94">
        <f t="shared" si="16"/>
        <v>8665269.5652173907</v>
      </c>
      <c r="L80" s="92">
        <v>8636000</v>
      </c>
      <c r="M80" s="55">
        <f t="shared" si="17"/>
        <v>8665000</v>
      </c>
      <c r="N80" s="62"/>
    </row>
    <row r="81" spans="1:14" ht="40.5" customHeight="1">
      <c r="A81" s="130">
        <f t="shared" si="18"/>
        <v>70</v>
      </c>
      <c r="B81" s="131" t="s">
        <v>43</v>
      </c>
      <c r="C81" s="132"/>
      <c r="D81" s="63" t="s">
        <v>44</v>
      </c>
      <c r="E81" s="55">
        <v>3037000</v>
      </c>
      <c r="F81" s="92">
        <v>3136000</v>
      </c>
      <c r="G81" s="62"/>
      <c r="H81" s="93">
        <f t="shared" si="15"/>
        <v>3037000</v>
      </c>
      <c r="I81" s="94">
        <f>F81-E81</f>
        <v>99000</v>
      </c>
      <c r="J81" s="94">
        <f t="shared" si="20"/>
        <v>128269.5652173913</v>
      </c>
      <c r="K81" s="94">
        <f t="shared" si="16"/>
        <v>3165269.5652173911</v>
      </c>
      <c r="L81" s="92">
        <v>3136000</v>
      </c>
      <c r="M81" s="55">
        <f t="shared" si="17"/>
        <v>3165000</v>
      </c>
      <c r="N81" s="62"/>
    </row>
    <row r="82" spans="1:14" ht="21.75" customHeight="1">
      <c r="A82" s="126" t="s">
        <v>45</v>
      </c>
      <c r="B82" s="127" t="s">
        <v>45</v>
      </c>
      <c r="C82" s="132" t="s">
        <v>1875</v>
      </c>
      <c r="D82" s="61" t="s">
        <v>46</v>
      </c>
      <c r="E82" s="55"/>
      <c r="F82" s="92"/>
      <c r="G82" s="62"/>
      <c r="H82" s="94"/>
      <c r="I82" s="94"/>
      <c r="J82" s="94">
        <f t="shared" si="20"/>
        <v>0</v>
      </c>
      <c r="K82" s="94"/>
      <c r="L82" s="94"/>
      <c r="M82" s="55"/>
      <c r="N82" s="62"/>
    </row>
    <row r="83" spans="1:14" ht="21.75" customHeight="1">
      <c r="A83" s="130">
        <f>A81+1</f>
        <v>71</v>
      </c>
      <c r="B83" s="131" t="s">
        <v>47</v>
      </c>
      <c r="C83" s="132" t="s">
        <v>1875</v>
      </c>
      <c r="D83" s="63" t="s">
        <v>48</v>
      </c>
      <c r="E83" s="55">
        <v>70000</v>
      </c>
      <c r="F83" s="92">
        <v>79500</v>
      </c>
      <c r="G83" s="62"/>
      <c r="H83" s="93">
        <f>L83-I83</f>
        <v>70000</v>
      </c>
      <c r="I83" s="94">
        <f>F83-E83</f>
        <v>9500</v>
      </c>
      <c r="J83" s="94">
        <f t="shared" si="20"/>
        <v>12308.695652173912</v>
      </c>
      <c r="K83" s="94">
        <f>+H83+J83</f>
        <v>82308.695652173919</v>
      </c>
      <c r="L83" s="92">
        <v>79500</v>
      </c>
      <c r="M83" s="55">
        <f>IF(K83&gt;=100000, ROUNDDOWN((K83),-3),ROUNDDOWN((K83),-2))</f>
        <v>82300</v>
      </c>
      <c r="N83" s="62" t="s">
        <v>49</v>
      </c>
    </row>
    <row r="84" spans="1:14" ht="21.75" customHeight="1">
      <c r="A84" s="130">
        <f>A83+1</f>
        <v>72</v>
      </c>
      <c r="B84" s="131" t="s">
        <v>50</v>
      </c>
      <c r="C84" s="132" t="s">
        <v>1875</v>
      </c>
      <c r="D84" s="63" t="s">
        <v>51</v>
      </c>
      <c r="E84" s="55">
        <v>130000</v>
      </c>
      <c r="F84" s="92">
        <v>139000</v>
      </c>
      <c r="G84" s="62"/>
      <c r="H84" s="93">
        <f>L84-I84</f>
        <v>130000</v>
      </c>
      <c r="I84" s="94">
        <f>F84-E84</f>
        <v>9000</v>
      </c>
      <c r="J84" s="94">
        <f t="shared" si="20"/>
        <v>11660.869565217392</v>
      </c>
      <c r="K84" s="94">
        <f>+H84+J84</f>
        <v>141660.86956521741</v>
      </c>
      <c r="L84" s="92">
        <v>139000</v>
      </c>
      <c r="M84" s="55">
        <f>IF(K84&gt;=100000, ROUNDDOWN((K84),-3),ROUNDDOWN((K84),-2))</f>
        <v>141000</v>
      </c>
      <c r="N84" s="62" t="s">
        <v>49</v>
      </c>
    </row>
    <row r="85" spans="1:14" ht="21.75" customHeight="1">
      <c r="A85" s="130">
        <f>A84+1</f>
        <v>73</v>
      </c>
      <c r="B85" s="130"/>
      <c r="C85" s="132"/>
      <c r="D85" s="63" t="s">
        <v>52</v>
      </c>
      <c r="E85" s="55"/>
      <c r="F85" s="92"/>
      <c r="G85" s="62"/>
      <c r="H85" s="93">
        <f>L85-I85</f>
        <v>15000</v>
      </c>
      <c r="I85" s="94">
        <v>5000</v>
      </c>
      <c r="J85" s="94">
        <f t="shared" si="20"/>
        <v>6478.260869565217</v>
      </c>
      <c r="K85" s="94">
        <f>+H85+J85</f>
        <v>21478.260869565216</v>
      </c>
      <c r="L85" s="92">
        <v>20000</v>
      </c>
      <c r="M85" s="55">
        <f>IF(K85&gt;=100000, ROUNDDOWN((K85),-3),ROUNDDOWN((K85),-2))</f>
        <v>21400</v>
      </c>
      <c r="N85" s="62" t="s">
        <v>53</v>
      </c>
    </row>
    <row r="86" spans="1:14" ht="31.5">
      <c r="A86" s="126" t="s">
        <v>1826</v>
      </c>
      <c r="B86" s="127" t="s">
        <v>1826</v>
      </c>
      <c r="C86" s="132"/>
      <c r="D86" s="61" t="s">
        <v>54</v>
      </c>
      <c r="E86" s="55"/>
      <c r="F86" s="92"/>
      <c r="G86" s="61"/>
      <c r="H86" s="94"/>
      <c r="I86" s="94"/>
      <c r="J86" s="94">
        <f t="shared" si="20"/>
        <v>0</v>
      </c>
      <c r="K86" s="94"/>
      <c r="L86" s="94"/>
      <c r="M86" s="55"/>
      <c r="N86" s="61"/>
    </row>
    <row r="87" spans="1:14" ht="24" customHeight="1">
      <c r="A87" s="137">
        <f>A85+1</f>
        <v>74</v>
      </c>
      <c r="B87" s="138" t="s">
        <v>55</v>
      </c>
      <c r="C87" s="139"/>
      <c r="D87" s="67" t="s">
        <v>56</v>
      </c>
      <c r="E87" s="55">
        <v>159000</v>
      </c>
      <c r="F87" s="92">
        <v>203000</v>
      </c>
      <c r="G87" s="140"/>
      <c r="H87" s="93">
        <f t="shared" ref="H87:H118" si="21">L87-I87</f>
        <v>159000</v>
      </c>
      <c r="I87" s="94">
        <f>F87-E87</f>
        <v>44000</v>
      </c>
      <c r="J87" s="94">
        <f t="shared" si="20"/>
        <v>57008.695652173912</v>
      </c>
      <c r="K87" s="94">
        <f t="shared" ref="K87:K118" si="22">+H87+J87</f>
        <v>216008.69565217392</v>
      </c>
      <c r="L87" s="92">
        <v>203000</v>
      </c>
      <c r="M87" s="55">
        <f t="shared" ref="M87:M118" si="23">IF(K87&gt;=100000, ROUNDDOWN((K87),-3),ROUNDDOWN((K87),-2))</f>
        <v>216000</v>
      </c>
      <c r="N87" s="140"/>
    </row>
    <row r="88" spans="1:14" ht="37.5" customHeight="1">
      <c r="A88" s="137">
        <f t="shared" ref="A88:A119" si="24">A87+1</f>
        <v>75</v>
      </c>
      <c r="B88" s="138" t="s">
        <v>57</v>
      </c>
      <c r="C88" s="132" t="s">
        <v>58</v>
      </c>
      <c r="D88" s="63" t="s">
        <v>59</v>
      </c>
      <c r="E88" s="55">
        <v>409000</v>
      </c>
      <c r="F88" s="92">
        <v>454000</v>
      </c>
      <c r="G88" s="62"/>
      <c r="H88" s="93">
        <f t="shared" si="21"/>
        <v>409000</v>
      </c>
      <c r="I88" s="94">
        <f>F88-E88</f>
        <v>45000</v>
      </c>
      <c r="J88" s="94">
        <f t="shared" si="20"/>
        <v>58304.34782608696</v>
      </c>
      <c r="K88" s="94">
        <f t="shared" si="22"/>
        <v>467304.34782608697</v>
      </c>
      <c r="L88" s="92">
        <v>454000</v>
      </c>
      <c r="M88" s="55">
        <f t="shared" si="23"/>
        <v>467000</v>
      </c>
      <c r="N88" s="62"/>
    </row>
    <row r="89" spans="1:14" ht="39" customHeight="1">
      <c r="A89" s="137">
        <f t="shared" si="24"/>
        <v>76</v>
      </c>
      <c r="B89" s="138" t="s">
        <v>60</v>
      </c>
      <c r="C89" s="139"/>
      <c r="D89" s="67" t="s">
        <v>61</v>
      </c>
      <c r="E89" s="55">
        <v>959000</v>
      </c>
      <c r="F89" s="92">
        <v>1003000</v>
      </c>
      <c r="G89" s="140"/>
      <c r="H89" s="93">
        <f t="shared" si="21"/>
        <v>959000</v>
      </c>
      <c r="I89" s="94">
        <f>F89-E89</f>
        <v>44000</v>
      </c>
      <c r="J89" s="94">
        <f t="shared" si="20"/>
        <v>57008.695652173912</v>
      </c>
      <c r="K89" s="94">
        <f t="shared" si="22"/>
        <v>1016008.6956521739</v>
      </c>
      <c r="L89" s="92">
        <v>1003000</v>
      </c>
      <c r="M89" s="55">
        <f t="shared" si="23"/>
        <v>1016000</v>
      </c>
      <c r="N89" s="140"/>
    </row>
    <row r="90" spans="1:14" ht="39" customHeight="1">
      <c r="A90" s="137">
        <f t="shared" si="24"/>
        <v>77</v>
      </c>
      <c r="B90" s="138" t="s">
        <v>62</v>
      </c>
      <c r="C90" s="132" t="s">
        <v>63</v>
      </c>
      <c r="D90" s="63" t="s">
        <v>64</v>
      </c>
      <c r="E90" s="55">
        <v>386000</v>
      </c>
      <c r="F90" s="92">
        <v>458000</v>
      </c>
      <c r="G90" s="62" t="s">
        <v>65</v>
      </c>
      <c r="H90" s="93">
        <f t="shared" si="21"/>
        <v>386000</v>
      </c>
      <c r="I90" s="94">
        <f>F90-E90</f>
        <v>72000</v>
      </c>
      <c r="J90" s="94">
        <f t="shared" si="20"/>
        <v>93286.956521739135</v>
      </c>
      <c r="K90" s="94">
        <f t="shared" si="22"/>
        <v>479286.95652173914</v>
      </c>
      <c r="L90" s="92">
        <v>458000</v>
      </c>
      <c r="M90" s="55">
        <f t="shared" si="23"/>
        <v>479000</v>
      </c>
      <c r="N90" s="62" t="s">
        <v>65</v>
      </c>
    </row>
    <row r="91" spans="1:14" ht="45" customHeight="1">
      <c r="A91" s="137">
        <f t="shared" si="24"/>
        <v>78</v>
      </c>
      <c r="B91" s="138" t="s">
        <v>66</v>
      </c>
      <c r="C91" s="132" t="s">
        <v>67</v>
      </c>
      <c r="D91" s="63" t="s">
        <v>68</v>
      </c>
      <c r="E91" s="55">
        <v>30000</v>
      </c>
      <c r="F91" s="92">
        <v>30000</v>
      </c>
      <c r="G91" s="82" t="s">
        <v>69</v>
      </c>
      <c r="H91" s="93">
        <f t="shared" si="21"/>
        <v>20000</v>
      </c>
      <c r="I91" s="94">
        <v>10000</v>
      </c>
      <c r="J91" s="94">
        <f t="shared" si="20"/>
        <v>12956.521739130434</v>
      </c>
      <c r="K91" s="94">
        <f t="shared" si="22"/>
        <v>32956.521739130432</v>
      </c>
      <c r="L91" s="92">
        <v>30000</v>
      </c>
      <c r="M91" s="55">
        <f t="shared" si="23"/>
        <v>32900</v>
      </c>
      <c r="N91" s="82" t="s">
        <v>69</v>
      </c>
    </row>
    <row r="92" spans="1:14" ht="54.75" customHeight="1">
      <c r="A92" s="137">
        <f t="shared" si="24"/>
        <v>79</v>
      </c>
      <c r="B92" s="138" t="s">
        <v>70</v>
      </c>
      <c r="C92" s="132"/>
      <c r="D92" s="63" t="s">
        <v>71</v>
      </c>
      <c r="E92" s="55">
        <v>120000</v>
      </c>
      <c r="F92" s="92">
        <v>150000</v>
      </c>
      <c r="G92" s="62" t="s">
        <v>72</v>
      </c>
      <c r="H92" s="93">
        <f t="shared" si="21"/>
        <v>120000</v>
      </c>
      <c r="I92" s="94">
        <f t="shared" ref="I92:I130" si="25">F92-E92</f>
        <v>30000</v>
      </c>
      <c r="J92" s="94">
        <f t="shared" si="20"/>
        <v>38869.565217391304</v>
      </c>
      <c r="K92" s="94">
        <f t="shared" si="22"/>
        <v>158869.5652173913</v>
      </c>
      <c r="L92" s="92">
        <v>150000</v>
      </c>
      <c r="M92" s="55">
        <f t="shared" si="23"/>
        <v>158000</v>
      </c>
      <c r="N92" s="62" t="s">
        <v>72</v>
      </c>
    </row>
    <row r="93" spans="1:14" ht="39" customHeight="1">
      <c r="A93" s="137">
        <f t="shared" si="24"/>
        <v>80</v>
      </c>
      <c r="B93" s="138" t="s">
        <v>73</v>
      </c>
      <c r="C93" s="132" t="s">
        <v>74</v>
      </c>
      <c r="D93" s="63" t="s">
        <v>75</v>
      </c>
      <c r="E93" s="55">
        <v>109000</v>
      </c>
      <c r="F93" s="92">
        <v>131000</v>
      </c>
      <c r="G93" s="63"/>
      <c r="H93" s="93">
        <f t="shared" si="21"/>
        <v>109000</v>
      </c>
      <c r="I93" s="94">
        <f t="shared" si="25"/>
        <v>22000</v>
      </c>
      <c r="J93" s="94">
        <f t="shared" si="20"/>
        <v>28504.347826086956</v>
      </c>
      <c r="K93" s="94">
        <f t="shared" si="22"/>
        <v>137504.34782608695</v>
      </c>
      <c r="L93" s="92">
        <v>131000</v>
      </c>
      <c r="M93" s="55">
        <f t="shared" si="23"/>
        <v>137000</v>
      </c>
      <c r="N93" s="63"/>
    </row>
    <row r="94" spans="1:14" ht="50.25" customHeight="1">
      <c r="A94" s="137">
        <f t="shared" si="24"/>
        <v>81</v>
      </c>
      <c r="B94" s="138" t="s">
        <v>76</v>
      </c>
      <c r="C94" s="132" t="s">
        <v>77</v>
      </c>
      <c r="D94" s="63" t="s">
        <v>78</v>
      </c>
      <c r="E94" s="55">
        <v>143000</v>
      </c>
      <c r="F94" s="92">
        <v>169000</v>
      </c>
      <c r="G94" s="63"/>
      <c r="H94" s="93">
        <f t="shared" si="21"/>
        <v>143000</v>
      </c>
      <c r="I94" s="94">
        <f t="shared" si="25"/>
        <v>26000</v>
      </c>
      <c r="J94" s="94">
        <f t="shared" si="20"/>
        <v>33686.956521739128</v>
      </c>
      <c r="K94" s="94">
        <f t="shared" si="22"/>
        <v>176686.95652173914</v>
      </c>
      <c r="L94" s="92">
        <v>169000</v>
      </c>
      <c r="M94" s="55">
        <f t="shared" si="23"/>
        <v>176000</v>
      </c>
      <c r="N94" s="63"/>
    </row>
    <row r="95" spans="1:14" ht="18" customHeight="1">
      <c r="A95" s="137">
        <f t="shared" si="24"/>
        <v>82</v>
      </c>
      <c r="B95" s="138" t="s">
        <v>79</v>
      </c>
      <c r="C95" s="132" t="s">
        <v>80</v>
      </c>
      <c r="D95" s="63" t="s">
        <v>81</v>
      </c>
      <c r="E95" s="55">
        <v>110000</v>
      </c>
      <c r="F95" s="92">
        <v>136000</v>
      </c>
      <c r="G95" s="63"/>
      <c r="H95" s="93">
        <f t="shared" si="21"/>
        <v>110000</v>
      </c>
      <c r="I95" s="94">
        <f t="shared" si="25"/>
        <v>26000</v>
      </c>
      <c r="J95" s="94">
        <f t="shared" si="20"/>
        <v>33686.956521739128</v>
      </c>
      <c r="K95" s="94">
        <f t="shared" si="22"/>
        <v>143686.95652173914</v>
      </c>
      <c r="L95" s="92">
        <v>136000</v>
      </c>
      <c r="M95" s="55">
        <f t="shared" si="23"/>
        <v>143000</v>
      </c>
      <c r="N95" s="63"/>
    </row>
    <row r="96" spans="1:14" ht="18" customHeight="1">
      <c r="A96" s="137">
        <f t="shared" si="24"/>
        <v>83</v>
      </c>
      <c r="B96" s="138" t="s">
        <v>82</v>
      </c>
      <c r="C96" s="132" t="s">
        <v>83</v>
      </c>
      <c r="D96" s="63" t="s">
        <v>84</v>
      </c>
      <c r="E96" s="55">
        <v>169000</v>
      </c>
      <c r="F96" s="92">
        <v>198000</v>
      </c>
      <c r="G96" s="63"/>
      <c r="H96" s="93">
        <f t="shared" si="21"/>
        <v>169000</v>
      </c>
      <c r="I96" s="94">
        <f t="shared" si="25"/>
        <v>29000</v>
      </c>
      <c r="J96" s="94">
        <f t="shared" si="20"/>
        <v>37573.913043478256</v>
      </c>
      <c r="K96" s="94">
        <f t="shared" si="22"/>
        <v>206573.91304347827</v>
      </c>
      <c r="L96" s="92">
        <v>198000</v>
      </c>
      <c r="M96" s="55">
        <f t="shared" si="23"/>
        <v>206000</v>
      </c>
      <c r="N96" s="63"/>
    </row>
    <row r="97" spans="1:14" ht="18" customHeight="1">
      <c r="A97" s="137">
        <f t="shared" si="24"/>
        <v>84</v>
      </c>
      <c r="B97" s="138" t="s">
        <v>85</v>
      </c>
      <c r="C97" s="132" t="s">
        <v>86</v>
      </c>
      <c r="D97" s="63" t="s">
        <v>87</v>
      </c>
      <c r="E97" s="55">
        <v>189000</v>
      </c>
      <c r="F97" s="92">
        <v>234000</v>
      </c>
      <c r="G97" s="62"/>
      <c r="H97" s="93">
        <f t="shared" si="21"/>
        <v>189000</v>
      </c>
      <c r="I97" s="94">
        <f t="shared" si="25"/>
        <v>45000</v>
      </c>
      <c r="J97" s="94">
        <f t="shared" si="20"/>
        <v>58304.34782608696</v>
      </c>
      <c r="K97" s="94">
        <f t="shared" si="22"/>
        <v>247304.34782608697</v>
      </c>
      <c r="L97" s="92">
        <v>234000</v>
      </c>
      <c r="M97" s="55">
        <f t="shared" si="23"/>
        <v>247000</v>
      </c>
      <c r="N97" s="62"/>
    </row>
    <row r="98" spans="1:14" ht="47.25">
      <c r="A98" s="137">
        <f t="shared" si="24"/>
        <v>85</v>
      </c>
      <c r="B98" s="138" t="s">
        <v>88</v>
      </c>
      <c r="C98" s="132" t="s">
        <v>89</v>
      </c>
      <c r="D98" s="63" t="s">
        <v>90</v>
      </c>
      <c r="E98" s="55">
        <v>144000</v>
      </c>
      <c r="F98" s="92">
        <v>170000</v>
      </c>
      <c r="G98" s="62" t="s">
        <v>91</v>
      </c>
      <c r="H98" s="93">
        <f t="shared" si="21"/>
        <v>144000</v>
      </c>
      <c r="I98" s="94">
        <f t="shared" si="25"/>
        <v>26000</v>
      </c>
      <c r="J98" s="94">
        <f t="shared" si="20"/>
        <v>33686.956521739128</v>
      </c>
      <c r="K98" s="94">
        <f t="shared" si="22"/>
        <v>177686.95652173914</v>
      </c>
      <c r="L98" s="92">
        <v>170000</v>
      </c>
      <c r="M98" s="55">
        <f t="shared" si="23"/>
        <v>177000</v>
      </c>
      <c r="N98" s="62" t="s">
        <v>92</v>
      </c>
    </row>
    <row r="99" spans="1:14" ht="29.25" customHeight="1">
      <c r="A99" s="137">
        <f t="shared" si="24"/>
        <v>86</v>
      </c>
      <c r="B99" s="138" t="s">
        <v>93</v>
      </c>
      <c r="C99" s="132" t="s">
        <v>94</v>
      </c>
      <c r="D99" s="63" t="s">
        <v>95</v>
      </c>
      <c r="E99" s="55">
        <v>74000</v>
      </c>
      <c r="F99" s="92">
        <v>100000</v>
      </c>
      <c r="G99" s="141" t="s">
        <v>96</v>
      </c>
      <c r="H99" s="93">
        <f t="shared" si="21"/>
        <v>74000</v>
      </c>
      <c r="I99" s="94">
        <f t="shared" si="25"/>
        <v>26000</v>
      </c>
      <c r="J99" s="94">
        <f t="shared" si="20"/>
        <v>33686.956521739128</v>
      </c>
      <c r="K99" s="94">
        <f t="shared" si="22"/>
        <v>107686.95652173914</v>
      </c>
      <c r="L99" s="92">
        <v>100000</v>
      </c>
      <c r="M99" s="55">
        <f t="shared" si="23"/>
        <v>107000</v>
      </c>
      <c r="N99" s="141" t="s">
        <v>96</v>
      </c>
    </row>
    <row r="100" spans="1:14" ht="21.75" customHeight="1">
      <c r="A100" s="137">
        <f t="shared" si="24"/>
        <v>87</v>
      </c>
      <c r="B100" s="138" t="s">
        <v>97</v>
      </c>
      <c r="C100" s="139"/>
      <c r="D100" s="67" t="s">
        <v>98</v>
      </c>
      <c r="E100" s="55">
        <v>144000</v>
      </c>
      <c r="F100" s="92">
        <v>161000</v>
      </c>
      <c r="G100" s="140"/>
      <c r="H100" s="93">
        <f t="shared" si="21"/>
        <v>144000</v>
      </c>
      <c r="I100" s="94">
        <f t="shared" si="25"/>
        <v>17000</v>
      </c>
      <c r="J100" s="94">
        <f t="shared" si="20"/>
        <v>22026.08695652174</v>
      </c>
      <c r="K100" s="94">
        <f t="shared" si="22"/>
        <v>166026.08695652173</v>
      </c>
      <c r="L100" s="92">
        <v>161000</v>
      </c>
      <c r="M100" s="55">
        <f t="shared" si="23"/>
        <v>166000</v>
      </c>
      <c r="N100" s="140"/>
    </row>
    <row r="101" spans="1:14" ht="41.25" customHeight="1">
      <c r="A101" s="137">
        <f t="shared" si="24"/>
        <v>88</v>
      </c>
      <c r="B101" s="138" t="s">
        <v>99</v>
      </c>
      <c r="C101" s="132"/>
      <c r="D101" s="63" t="s">
        <v>100</v>
      </c>
      <c r="E101" s="55">
        <v>188000</v>
      </c>
      <c r="F101" s="92">
        <v>214000</v>
      </c>
      <c r="G101" s="62"/>
      <c r="H101" s="93">
        <f t="shared" si="21"/>
        <v>188000</v>
      </c>
      <c r="I101" s="94">
        <f t="shared" si="25"/>
        <v>26000</v>
      </c>
      <c r="J101" s="94">
        <f t="shared" si="20"/>
        <v>33686.956521739128</v>
      </c>
      <c r="K101" s="94">
        <f t="shared" si="22"/>
        <v>221686.95652173914</v>
      </c>
      <c r="L101" s="92">
        <v>214000</v>
      </c>
      <c r="M101" s="55">
        <f t="shared" si="23"/>
        <v>221000</v>
      </c>
      <c r="N101" s="62"/>
    </row>
    <row r="102" spans="1:14" ht="20.25" customHeight="1">
      <c r="A102" s="137">
        <f t="shared" si="24"/>
        <v>89</v>
      </c>
      <c r="B102" s="138" t="s">
        <v>101</v>
      </c>
      <c r="C102" s="132" t="s">
        <v>102</v>
      </c>
      <c r="D102" s="63" t="s">
        <v>103</v>
      </c>
      <c r="E102" s="55">
        <v>82000</v>
      </c>
      <c r="F102" s="92">
        <v>104000</v>
      </c>
      <c r="G102" s="62"/>
      <c r="H102" s="93">
        <f t="shared" si="21"/>
        <v>82000</v>
      </c>
      <c r="I102" s="94">
        <f t="shared" si="25"/>
        <v>22000</v>
      </c>
      <c r="J102" s="94">
        <f t="shared" si="20"/>
        <v>28504.347826086956</v>
      </c>
      <c r="K102" s="94">
        <f t="shared" si="22"/>
        <v>110504.34782608696</v>
      </c>
      <c r="L102" s="92">
        <v>104000</v>
      </c>
      <c r="M102" s="55">
        <f t="shared" si="23"/>
        <v>110000</v>
      </c>
      <c r="N102" s="62"/>
    </row>
    <row r="103" spans="1:14" ht="57" customHeight="1">
      <c r="A103" s="137">
        <f t="shared" si="24"/>
        <v>90</v>
      </c>
      <c r="B103" s="138" t="s">
        <v>104</v>
      </c>
      <c r="C103" s="132" t="s">
        <v>105</v>
      </c>
      <c r="D103" s="63" t="s">
        <v>106</v>
      </c>
      <c r="E103" s="55">
        <v>119000</v>
      </c>
      <c r="F103" s="92">
        <v>145000</v>
      </c>
      <c r="G103" s="63"/>
      <c r="H103" s="93">
        <f t="shared" si="21"/>
        <v>119000</v>
      </c>
      <c r="I103" s="94">
        <f t="shared" si="25"/>
        <v>26000</v>
      </c>
      <c r="J103" s="94">
        <f t="shared" si="20"/>
        <v>33686.956521739128</v>
      </c>
      <c r="K103" s="94">
        <f t="shared" si="22"/>
        <v>152686.95652173914</v>
      </c>
      <c r="L103" s="92">
        <v>145000</v>
      </c>
      <c r="M103" s="55">
        <f t="shared" si="23"/>
        <v>152000</v>
      </c>
      <c r="N103" s="63"/>
    </row>
    <row r="104" spans="1:14" ht="54.75" customHeight="1">
      <c r="A104" s="137">
        <f t="shared" si="24"/>
        <v>91</v>
      </c>
      <c r="B104" s="138" t="s">
        <v>107</v>
      </c>
      <c r="C104" s="132" t="s">
        <v>108</v>
      </c>
      <c r="D104" s="63" t="s">
        <v>109</v>
      </c>
      <c r="E104" s="55">
        <v>675000</v>
      </c>
      <c r="F104" s="92">
        <v>719000</v>
      </c>
      <c r="G104" s="62" t="s">
        <v>110</v>
      </c>
      <c r="H104" s="93">
        <f t="shared" si="21"/>
        <v>675000</v>
      </c>
      <c r="I104" s="94">
        <f t="shared" si="25"/>
        <v>44000</v>
      </c>
      <c r="J104" s="94">
        <f t="shared" si="20"/>
        <v>57008.695652173912</v>
      </c>
      <c r="K104" s="94">
        <f t="shared" si="22"/>
        <v>732008.69565217395</v>
      </c>
      <c r="L104" s="92">
        <v>719000</v>
      </c>
      <c r="M104" s="55">
        <f t="shared" si="23"/>
        <v>732000</v>
      </c>
      <c r="N104" s="62" t="s">
        <v>110</v>
      </c>
    </row>
    <row r="105" spans="1:14" ht="34.5" customHeight="1">
      <c r="A105" s="137">
        <f t="shared" si="24"/>
        <v>92</v>
      </c>
      <c r="B105" s="138" t="s">
        <v>111</v>
      </c>
      <c r="C105" s="132" t="s">
        <v>112</v>
      </c>
      <c r="D105" s="63" t="s">
        <v>113</v>
      </c>
      <c r="E105" s="55">
        <v>82000</v>
      </c>
      <c r="F105" s="92">
        <v>104000</v>
      </c>
      <c r="G105" s="63"/>
      <c r="H105" s="93">
        <f t="shared" si="21"/>
        <v>82000</v>
      </c>
      <c r="I105" s="94">
        <f t="shared" si="25"/>
        <v>22000</v>
      </c>
      <c r="J105" s="94">
        <f t="shared" si="20"/>
        <v>28504.347826086956</v>
      </c>
      <c r="K105" s="94">
        <f t="shared" si="22"/>
        <v>110504.34782608696</v>
      </c>
      <c r="L105" s="92">
        <v>104000</v>
      </c>
      <c r="M105" s="55">
        <f t="shared" si="23"/>
        <v>110000</v>
      </c>
      <c r="N105" s="63"/>
    </row>
    <row r="106" spans="1:14" ht="31.5">
      <c r="A106" s="137">
        <f t="shared" si="24"/>
        <v>93</v>
      </c>
      <c r="B106" s="138" t="s">
        <v>114</v>
      </c>
      <c r="C106" s="132" t="s">
        <v>115</v>
      </c>
      <c r="D106" s="63" t="s">
        <v>116</v>
      </c>
      <c r="E106" s="55">
        <v>118000</v>
      </c>
      <c r="F106" s="92">
        <v>144000</v>
      </c>
      <c r="G106" s="63"/>
      <c r="H106" s="93">
        <f t="shared" si="21"/>
        <v>118000</v>
      </c>
      <c r="I106" s="94">
        <f t="shared" si="25"/>
        <v>26000</v>
      </c>
      <c r="J106" s="94">
        <f t="shared" si="20"/>
        <v>33686.956521739128</v>
      </c>
      <c r="K106" s="94">
        <f t="shared" si="22"/>
        <v>151686.95652173914</v>
      </c>
      <c r="L106" s="92">
        <v>144000</v>
      </c>
      <c r="M106" s="55">
        <f t="shared" si="23"/>
        <v>151000</v>
      </c>
      <c r="N106" s="63"/>
    </row>
    <row r="107" spans="1:14" ht="36" customHeight="1">
      <c r="A107" s="137">
        <f t="shared" si="24"/>
        <v>94</v>
      </c>
      <c r="B107" s="138" t="s">
        <v>117</v>
      </c>
      <c r="C107" s="132" t="s">
        <v>118</v>
      </c>
      <c r="D107" s="63" t="s">
        <v>119</v>
      </c>
      <c r="E107" s="55">
        <v>497000</v>
      </c>
      <c r="F107" s="92">
        <v>523000</v>
      </c>
      <c r="G107" s="62" t="s">
        <v>120</v>
      </c>
      <c r="H107" s="93">
        <f t="shared" si="21"/>
        <v>497000</v>
      </c>
      <c r="I107" s="94">
        <f t="shared" si="25"/>
        <v>26000</v>
      </c>
      <c r="J107" s="94">
        <f t="shared" si="20"/>
        <v>33686.956521739128</v>
      </c>
      <c r="K107" s="94">
        <f t="shared" si="22"/>
        <v>530686.95652173914</v>
      </c>
      <c r="L107" s="92">
        <v>523000</v>
      </c>
      <c r="M107" s="55">
        <f t="shared" si="23"/>
        <v>530000</v>
      </c>
      <c r="N107" s="62" t="s">
        <v>120</v>
      </c>
    </row>
    <row r="108" spans="1:14" ht="54.75" customHeight="1">
      <c r="A108" s="137">
        <f t="shared" si="24"/>
        <v>95</v>
      </c>
      <c r="B108" s="138" t="s">
        <v>121</v>
      </c>
      <c r="C108" s="132" t="s">
        <v>122</v>
      </c>
      <c r="D108" s="63" t="s">
        <v>123</v>
      </c>
      <c r="E108" s="55">
        <v>95000</v>
      </c>
      <c r="F108" s="92">
        <v>121000</v>
      </c>
      <c r="G108" s="62" t="s">
        <v>124</v>
      </c>
      <c r="H108" s="93">
        <f t="shared" si="21"/>
        <v>95000</v>
      </c>
      <c r="I108" s="94">
        <f t="shared" si="25"/>
        <v>26000</v>
      </c>
      <c r="J108" s="94">
        <f t="shared" si="20"/>
        <v>33686.956521739128</v>
      </c>
      <c r="K108" s="94">
        <f t="shared" si="22"/>
        <v>128686.95652173914</v>
      </c>
      <c r="L108" s="92">
        <v>121000</v>
      </c>
      <c r="M108" s="55">
        <f t="shared" si="23"/>
        <v>128000</v>
      </c>
      <c r="N108" s="62" t="s">
        <v>124</v>
      </c>
    </row>
    <row r="109" spans="1:14" ht="31.5">
      <c r="A109" s="137">
        <f t="shared" si="24"/>
        <v>96</v>
      </c>
      <c r="B109" s="138" t="s">
        <v>125</v>
      </c>
      <c r="C109" s="132"/>
      <c r="D109" s="63" t="s">
        <v>126</v>
      </c>
      <c r="E109" s="55">
        <v>2327000</v>
      </c>
      <c r="F109" s="92">
        <v>2353000</v>
      </c>
      <c r="G109" s="63"/>
      <c r="H109" s="93">
        <f t="shared" si="21"/>
        <v>2327000</v>
      </c>
      <c r="I109" s="94">
        <f t="shared" si="25"/>
        <v>26000</v>
      </c>
      <c r="J109" s="94">
        <f t="shared" si="20"/>
        <v>33686.956521739128</v>
      </c>
      <c r="K109" s="94">
        <f t="shared" si="22"/>
        <v>2360686.9565217393</v>
      </c>
      <c r="L109" s="92">
        <v>2353000</v>
      </c>
      <c r="M109" s="55">
        <f t="shared" si="23"/>
        <v>2360000</v>
      </c>
      <c r="N109" s="63"/>
    </row>
    <row r="110" spans="1:14" ht="30" customHeight="1">
      <c r="A110" s="137">
        <f t="shared" si="24"/>
        <v>97</v>
      </c>
      <c r="B110" s="138" t="s">
        <v>127</v>
      </c>
      <c r="C110" s="132" t="s">
        <v>128</v>
      </c>
      <c r="D110" s="63" t="s">
        <v>129</v>
      </c>
      <c r="E110" s="55">
        <v>539000</v>
      </c>
      <c r="F110" s="92">
        <v>583000</v>
      </c>
      <c r="G110" s="62"/>
      <c r="H110" s="93">
        <f t="shared" si="21"/>
        <v>539000</v>
      </c>
      <c r="I110" s="94">
        <f t="shared" si="25"/>
        <v>44000</v>
      </c>
      <c r="J110" s="94">
        <f t="shared" si="20"/>
        <v>57008.695652173912</v>
      </c>
      <c r="K110" s="94">
        <f t="shared" si="22"/>
        <v>596008.69565217395</v>
      </c>
      <c r="L110" s="92">
        <v>583000</v>
      </c>
      <c r="M110" s="55">
        <f t="shared" si="23"/>
        <v>596000</v>
      </c>
      <c r="N110" s="62"/>
    </row>
    <row r="111" spans="1:14" ht="39.75" customHeight="1">
      <c r="A111" s="137">
        <f t="shared" si="24"/>
        <v>98</v>
      </c>
      <c r="B111" s="138" t="s">
        <v>130</v>
      </c>
      <c r="C111" s="139"/>
      <c r="D111" s="67" t="s">
        <v>131</v>
      </c>
      <c r="E111" s="55">
        <v>589000</v>
      </c>
      <c r="F111" s="92">
        <v>658000</v>
      </c>
      <c r="G111" s="140"/>
      <c r="H111" s="93">
        <f t="shared" si="21"/>
        <v>589000</v>
      </c>
      <c r="I111" s="94">
        <f t="shared" si="25"/>
        <v>69000</v>
      </c>
      <c r="J111" s="94">
        <f t="shared" si="20"/>
        <v>89400</v>
      </c>
      <c r="K111" s="94">
        <f t="shared" si="22"/>
        <v>678400</v>
      </c>
      <c r="L111" s="92">
        <v>658000</v>
      </c>
      <c r="M111" s="55">
        <f t="shared" si="23"/>
        <v>678000</v>
      </c>
      <c r="N111" s="140"/>
    </row>
    <row r="112" spans="1:14" ht="47.25">
      <c r="A112" s="137">
        <f t="shared" si="24"/>
        <v>99</v>
      </c>
      <c r="B112" s="138" t="s">
        <v>132</v>
      </c>
      <c r="C112" s="139"/>
      <c r="D112" s="67" t="s">
        <v>133</v>
      </c>
      <c r="E112" s="55">
        <v>1109000</v>
      </c>
      <c r="F112" s="92">
        <v>1179000</v>
      </c>
      <c r="G112" s="140"/>
      <c r="H112" s="93">
        <f t="shared" si="21"/>
        <v>1109000</v>
      </c>
      <c r="I112" s="94">
        <f t="shared" si="25"/>
        <v>70000</v>
      </c>
      <c r="J112" s="94">
        <f t="shared" si="20"/>
        <v>90695.65217391304</v>
      </c>
      <c r="K112" s="94">
        <f t="shared" si="22"/>
        <v>1199695.6521739131</v>
      </c>
      <c r="L112" s="92">
        <v>1179000</v>
      </c>
      <c r="M112" s="55">
        <f t="shared" si="23"/>
        <v>1199000</v>
      </c>
      <c r="N112" s="140"/>
    </row>
    <row r="113" spans="1:14" ht="29.25" customHeight="1">
      <c r="A113" s="137">
        <f t="shared" si="24"/>
        <v>100</v>
      </c>
      <c r="B113" s="138" t="s">
        <v>134</v>
      </c>
      <c r="C113" s="132" t="s">
        <v>135</v>
      </c>
      <c r="D113" s="63" t="s">
        <v>136</v>
      </c>
      <c r="E113" s="55">
        <v>489000</v>
      </c>
      <c r="F113" s="92">
        <v>533000</v>
      </c>
      <c r="G113" s="62"/>
      <c r="H113" s="93">
        <f t="shared" si="21"/>
        <v>489000</v>
      </c>
      <c r="I113" s="94">
        <f t="shared" si="25"/>
        <v>44000</v>
      </c>
      <c r="J113" s="94">
        <f t="shared" si="20"/>
        <v>57008.695652173912</v>
      </c>
      <c r="K113" s="94">
        <f t="shared" si="22"/>
        <v>546008.69565217395</v>
      </c>
      <c r="L113" s="92">
        <v>533000</v>
      </c>
      <c r="M113" s="55">
        <f t="shared" si="23"/>
        <v>546000</v>
      </c>
      <c r="N113" s="62"/>
    </row>
    <row r="114" spans="1:14" ht="31.5">
      <c r="A114" s="137">
        <f t="shared" si="24"/>
        <v>101</v>
      </c>
      <c r="B114" s="138" t="s">
        <v>137</v>
      </c>
      <c r="C114" s="132" t="s">
        <v>138</v>
      </c>
      <c r="D114" s="63" t="s">
        <v>139</v>
      </c>
      <c r="E114" s="55">
        <v>1309000</v>
      </c>
      <c r="F114" s="92">
        <v>1354000</v>
      </c>
      <c r="G114" s="62"/>
      <c r="H114" s="93">
        <f t="shared" si="21"/>
        <v>1309000</v>
      </c>
      <c r="I114" s="94">
        <f t="shared" si="25"/>
        <v>45000</v>
      </c>
      <c r="J114" s="94">
        <f t="shared" si="20"/>
        <v>58304.34782608696</v>
      </c>
      <c r="K114" s="94">
        <f t="shared" si="22"/>
        <v>1367304.3478260869</v>
      </c>
      <c r="L114" s="92">
        <v>1354000</v>
      </c>
      <c r="M114" s="55">
        <f t="shared" si="23"/>
        <v>1367000</v>
      </c>
      <c r="N114" s="62"/>
    </row>
    <row r="115" spans="1:14" ht="31.5">
      <c r="A115" s="137">
        <f t="shared" si="24"/>
        <v>102</v>
      </c>
      <c r="B115" s="138" t="s">
        <v>140</v>
      </c>
      <c r="C115" s="132" t="s">
        <v>141</v>
      </c>
      <c r="D115" s="63" t="s">
        <v>142</v>
      </c>
      <c r="E115" s="55">
        <v>596000</v>
      </c>
      <c r="F115" s="92">
        <v>640000</v>
      </c>
      <c r="G115" s="62"/>
      <c r="H115" s="93">
        <f t="shared" si="21"/>
        <v>596000</v>
      </c>
      <c r="I115" s="94">
        <f t="shared" si="25"/>
        <v>44000</v>
      </c>
      <c r="J115" s="94">
        <f t="shared" si="20"/>
        <v>57008.695652173912</v>
      </c>
      <c r="K115" s="94">
        <f t="shared" si="22"/>
        <v>653008.69565217395</v>
      </c>
      <c r="L115" s="92">
        <v>640000</v>
      </c>
      <c r="M115" s="55">
        <f t="shared" si="23"/>
        <v>653000</v>
      </c>
      <c r="N115" s="62"/>
    </row>
    <row r="116" spans="1:14" ht="31.5">
      <c r="A116" s="137">
        <f t="shared" si="24"/>
        <v>103</v>
      </c>
      <c r="B116" s="138" t="s">
        <v>143</v>
      </c>
      <c r="C116" s="132" t="s">
        <v>144</v>
      </c>
      <c r="D116" s="63" t="s">
        <v>145</v>
      </c>
      <c r="E116" s="55">
        <v>1069000</v>
      </c>
      <c r="F116" s="92">
        <v>1113000</v>
      </c>
      <c r="G116" s="62"/>
      <c r="H116" s="93">
        <f t="shared" si="21"/>
        <v>1069000</v>
      </c>
      <c r="I116" s="94">
        <f t="shared" si="25"/>
        <v>44000</v>
      </c>
      <c r="J116" s="94">
        <f t="shared" si="20"/>
        <v>57008.695652173912</v>
      </c>
      <c r="K116" s="94">
        <f t="shared" si="22"/>
        <v>1126008.6956521738</v>
      </c>
      <c r="L116" s="92">
        <v>1113000</v>
      </c>
      <c r="M116" s="55">
        <f t="shared" si="23"/>
        <v>1126000</v>
      </c>
      <c r="N116" s="62"/>
    </row>
    <row r="117" spans="1:14" ht="41.25" customHeight="1">
      <c r="A117" s="137">
        <f t="shared" si="24"/>
        <v>104</v>
      </c>
      <c r="B117" s="138" t="s">
        <v>146</v>
      </c>
      <c r="C117" s="132" t="s">
        <v>147</v>
      </c>
      <c r="D117" s="63" t="s">
        <v>148</v>
      </c>
      <c r="E117" s="55">
        <v>1069000</v>
      </c>
      <c r="F117" s="92">
        <v>1113000</v>
      </c>
      <c r="G117" s="62" t="s">
        <v>149</v>
      </c>
      <c r="H117" s="93">
        <f t="shared" si="21"/>
        <v>1069000</v>
      </c>
      <c r="I117" s="94">
        <f t="shared" si="25"/>
        <v>44000</v>
      </c>
      <c r="J117" s="94">
        <f t="shared" si="20"/>
        <v>57008.695652173912</v>
      </c>
      <c r="K117" s="94">
        <f t="shared" si="22"/>
        <v>1126008.6956521738</v>
      </c>
      <c r="L117" s="92">
        <v>1113000</v>
      </c>
      <c r="M117" s="55">
        <f t="shared" si="23"/>
        <v>1126000</v>
      </c>
      <c r="N117" s="62" t="s">
        <v>149</v>
      </c>
    </row>
    <row r="118" spans="1:14" ht="36" customHeight="1">
      <c r="A118" s="137">
        <f t="shared" si="24"/>
        <v>105</v>
      </c>
      <c r="B118" s="138" t="s">
        <v>150</v>
      </c>
      <c r="C118" s="139"/>
      <c r="D118" s="67" t="s">
        <v>151</v>
      </c>
      <c r="E118" s="55">
        <v>6646000</v>
      </c>
      <c r="F118" s="92">
        <v>6774000</v>
      </c>
      <c r="G118" s="140"/>
      <c r="H118" s="93">
        <f t="shared" si="21"/>
        <v>6646000</v>
      </c>
      <c r="I118" s="94">
        <f t="shared" si="25"/>
        <v>128000</v>
      </c>
      <c r="J118" s="94">
        <f t="shared" si="20"/>
        <v>165843.47826086957</v>
      </c>
      <c r="K118" s="94">
        <f t="shared" si="22"/>
        <v>6811843.4782608692</v>
      </c>
      <c r="L118" s="92">
        <v>6774000</v>
      </c>
      <c r="M118" s="55">
        <f t="shared" si="23"/>
        <v>6811000</v>
      </c>
      <c r="N118" s="140"/>
    </row>
    <row r="119" spans="1:14" ht="21" customHeight="1">
      <c r="A119" s="137">
        <f t="shared" si="24"/>
        <v>106</v>
      </c>
      <c r="B119" s="138" t="s">
        <v>146</v>
      </c>
      <c r="C119" s="132" t="s">
        <v>152</v>
      </c>
      <c r="D119" s="63" t="s">
        <v>153</v>
      </c>
      <c r="E119" s="55">
        <v>511000</v>
      </c>
      <c r="F119" s="92">
        <v>555000</v>
      </c>
      <c r="G119" s="63"/>
      <c r="H119" s="93">
        <f t="shared" ref="H119:H150" si="26">L119-I119</f>
        <v>511000</v>
      </c>
      <c r="I119" s="94">
        <f t="shared" si="25"/>
        <v>44000</v>
      </c>
      <c r="J119" s="94">
        <f t="shared" si="20"/>
        <v>57008.695652173912</v>
      </c>
      <c r="K119" s="94">
        <f t="shared" ref="K119:K150" si="27">+H119+J119</f>
        <v>568008.69565217395</v>
      </c>
      <c r="L119" s="92">
        <v>555000</v>
      </c>
      <c r="M119" s="55">
        <f t="shared" ref="M119:M150" si="28">IF(K119&gt;=100000, ROUNDDOWN((K119),-3),ROUNDDOWN((K119),-2))</f>
        <v>568000</v>
      </c>
      <c r="N119" s="63"/>
    </row>
    <row r="120" spans="1:14" ht="21" customHeight="1">
      <c r="A120" s="137">
        <f t="shared" ref="A120:A151" si="29">A119+1</f>
        <v>107</v>
      </c>
      <c r="B120" s="138" t="s">
        <v>154</v>
      </c>
      <c r="C120" s="132"/>
      <c r="D120" s="63" t="s">
        <v>155</v>
      </c>
      <c r="E120" s="55">
        <v>69500</v>
      </c>
      <c r="F120" s="92">
        <v>85400</v>
      </c>
      <c r="G120" s="62"/>
      <c r="H120" s="93">
        <f t="shared" si="26"/>
        <v>69500</v>
      </c>
      <c r="I120" s="94">
        <f t="shared" si="25"/>
        <v>15900</v>
      </c>
      <c r="J120" s="94">
        <f t="shared" si="20"/>
        <v>20600.869565217392</v>
      </c>
      <c r="K120" s="94">
        <f t="shared" si="27"/>
        <v>90100.869565217392</v>
      </c>
      <c r="L120" s="92">
        <v>85400</v>
      </c>
      <c r="M120" s="55">
        <f t="shared" si="28"/>
        <v>90100</v>
      </c>
      <c r="N120" s="62"/>
    </row>
    <row r="121" spans="1:14" ht="26.25" customHeight="1">
      <c r="A121" s="137">
        <f t="shared" si="29"/>
        <v>108</v>
      </c>
      <c r="B121" s="138" t="s">
        <v>156</v>
      </c>
      <c r="C121" s="132" t="s">
        <v>157</v>
      </c>
      <c r="D121" s="63" t="s">
        <v>158</v>
      </c>
      <c r="E121" s="55">
        <v>859000</v>
      </c>
      <c r="F121" s="92">
        <v>904000</v>
      </c>
      <c r="G121" s="62" t="s">
        <v>159</v>
      </c>
      <c r="H121" s="93">
        <f t="shared" si="26"/>
        <v>859000</v>
      </c>
      <c r="I121" s="94">
        <f t="shared" si="25"/>
        <v>45000</v>
      </c>
      <c r="J121" s="94">
        <f t="shared" si="20"/>
        <v>58304.34782608696</v>
      </c>
      <c r="K121" s="94">
        <f t="shared" si="27"/>
        <v>917304.34782608692</v>
      </c>
      <c r="L121" s="92">
        <v>904000</v>
      </c>
      <c r="M121" s="55">
        <f t="shared" si="28"/>
        <v>917000</v>
      </c>
      <c r="N121" s="62" t="s">
        <v>159</v>
      </c>
    </row>
    <row r="122" spans="1:14" ht="26.25" customHeight="1">
      <c r="A122" s="137">
        <f t="shared" si="29"/>
        <v>109</v>
      </c>
      <c r="B122" s="138" t="s">
        <v>160</v>
      </c>
      <c r="C122" s="132" t="s">
        <v>161</v>
      </c>
      <c r="D122" s="63" t="s">
        <v>162</v>
      </c>
      <c r="E122" s="55">
        <v>980000</v>
      </c>
      <c r="F122" s="92">
        <v>1107000</v>
      </c>
      <c r="G122" s="62" t="s">
        <v>163</v>
      </c>
      <c r="H122" s="93">
        <f t="shared" si="26"/>
        <v>980000</v>
      </c>
      <c r="I122" s="94">
        <f t="shared" si="25"/>
        <v>127000</v>
      </c>
      <c r="J122" s="94">
        <f t="shared" si="20"/>
        <v>164547.82608695651</v>
      </c>
      <c r="K122" s="94">
        <f t="shared" si="27"/>
        <v>1144547.8260869565</v>
      </c>
      <c r="L122" s="92">
        <v>1107000</v>
      </c>
      <c r="M122" s="55">
        <f t="shared" si="28"/>
        <v>1144000</v>
      </c>
      <c r="N122" s="62" t="s">
        <v>163</v>
      </c>
    </row>
    <row r="123" spans="1:14" ht="87.75" customHeight="1">
      <c r="A123" s="137">
        <f t="shared" si="29"/>
        <v>110</v>
      </c>
      <c r="B123" s="138" t="s">
        <v>164</v>
      </c>
      <c r="C123" s="139"/>
      <c r="D123" s="63" t="s">
        <v>165</v>
      </c>
      <c r="E123" s="55">
        <v>1980000</v>
      </c>
      <c r="F123" s="92">
        <v>2795000</v>
      </c>
      <c r="G123" s="62" t="s">
        <v>166</v>
      </c>
      <c r="H123" s="93">
        <f t="shared" si="26"/>
        <v>1980000</v>
      </c>
      <c r="I123" s="94">
        <f t="shared" si="25"/>
        <v>815000</v>
      </c>
      <c r="J123" s="94">
        <f t="shared" si="20"/>
        <v>1055956.5217391304</v>
      </c>
      <c r="K123" s="94">
        <f t="shared" si="27"/>
        <v>3035956.5217391304</v>
      </c>
      <c r="L123" s="92">
        <v>2795000</v>
      </c>
      <c r="M123" s="55">
        <f t="shared" si="28"/>
        <v>3035000</v>
      </c>
      <c r="N123" s="62" t="s">
        <v>166</v>
      </c>
    </row>
    <row r="124" spans="1:14" ht="52.5" customHeight="1">
      <c r="A124" s="137">
        <f t="shared" si="29"/>
        <v>111</v>
      </c>
      <c r="B124" s="138" t="s">
        <v>167</v>
      </c>
      <c r="C124" s="139"/>
      <c r="D124" s="67" t="s">
        <v>168</v>
      </c>
      <c r="E124" s="55">
        <v>1795000</v>
      </c>
      <c r="F124" s="92">
        <v>1973000</v>
      </c>
      <c r="G124" s="62" t="s">
        <v>169</v>
      </c>
      <c r="H124" s="93">
        <f t="shared" si="26"/>
        <v>1795000</v>
      </c>
      <c r="I124" s="94">
        <f t="shared" si="25"/>
        <v>178000</v>
      </c>
      <c r="J124" s="94">
        <f t="shared" si="20"/>
        <v>230626.08695652176</v>
      </c>
      <c r="K124" s="94">
        <f t="shared" si="27"/>
        <v>2025626.0869565217</v>
      </c>
      <c r="L124" s="92">
        <v>1973000</v>
      </c>
      <c r="M124" s="55">
        <f t="shared" si="28"/>
        <v>2025000</v>
      </c>
      <c r="N124" s="62" t="s">
        <v>169</v>
      </c>
    </row>
    <row r="125" spans="1:14" ht="54" customHeight="1">
      <c r="A125" s="137">
        <f t="shared" si="29"/>
        <v>112</v>
      </c>
      <c r="B125" s="138" t="s">
        <v>170</v>
      </c>
      <c r="C125" s="139"/>
      <c r="D125" s="67" t="s">
        <v>171</v>
      </c>
      <c r="E125" s="55">
        <v>1695000</v>
      </c>
      <c r="F125" s="92">
        <v>1873000</v>
      </c>
      <c r="G125" s="62" t="s">
        <v>172</v>
      </c>
      <c r="H125" s="93">
        <f t="shared" si="26"/>
        <v>1695000</v>
      </c>
      <c r="I125" s="94">
        <f t="shared" si="25"/>
        <v>178000</v>
      </c>
      <c r="J125" s="94">
        <f t="shared" si="20"/>
        <v>230626.08695652176</v>
      </c>
      <c r="K125" s="94">
        <f t="shared" si="27"/>
        <v>1925626.0869565217</v>
      </c>
      <c r="L125" s="92">
        <v>1873000</v>
      </c>
      <c r="M125" s="55">
        <f t="shared" si="28"/>
        <v>1925000</v>
      </c>
      <c r="N125" s="62" t="s">
        <v>172</v>
      </c>
    </row>
    <row r="126" spans="1:14" ht="49.5" customHeight="1">
      <c r="A126" s="137">
        <f t="shared" si="29"/>
        <v>113</v>
      </c>
      <c r="B126" s="138" t="s">
        <v>173</v>
      </c>
      <c r="C126" s="139"/>
      <c r="D126" s="67" t="s">
        <v>174</v>
      </c>
      <c r="E126" s="55">
        <v>139000</v>
      </c>
      <c r="F126" s="92">
        <v>183000</v>
      </c>
      <c r="G126" s="62" t="s">
        <v>175</v>
      </c>
      <c r="H126" s="93">
        <f t="shared" si="26"/>
        <v>139000</v>
      </c>
      <c r="I126" s="94">
        <f t="shared" si="25"/>
        <v>44000</v>
      </c>
      <c r="J126" s="94">
        <f t="shared" si="20"/>
        <v>57008.695652173912</v>
      </c>
      <c r="K126" s="94">
        <f t="shared" si="27"/>
        <v>196008.69565217392</v>
      </c>
      <c r="L126" s="92">
        <v>183000</v>
      </c>
      <c r="M126" s="55">
        <f t="shared" si="28"/>
        <v>196000</v>
      </c>
      <c r="N126" s="62" t="s">
        <v>176</v>
      </c>
    </row>
    <row r="127" spans="1:14" ht="39" customHeight="1">
      <c r="A127" s="137">
        <f t="shared" si="29"/>
        <v>114</v>
      </c>
      <c r="B127" s="138" t="s">
        <v>177</v>
      </c>
      <c r="C127" s="132" t="s">
        <v>178</v>
      </c>
      <c r="D127" s="63" t="s">
        <v>179</v>
      </c>
      <c r="E127" s="55">
        <v>2264000</v>
      </c>
      <c r="F127" s="92">
        <v>2308000</v>
      </c>
      <c r="G127" s="62" t="s">
        <v>180</v>
      </c>
      <c r="H127" s="93">
        <f t="shared" si="26"/>
        <v>2264000</v>
      </c>
      <c r="I127" s="94">
        <f t="shared" si="25"/>
        <v>44000</v>
      </c>
      <c r="J127" s="94">
        <f t="shared" si="20"/>
        <v>57008.695652173912</v>
      </c>
      <c r="K127" s="94">
        <f t="shared" si="27"/>
        <v>2321008.6956521738</v>
      </c>
      <c r="L127" s="92">
        <v>2308000</v>
      </c>
      <c r="M127" s="55">
        <f t="shared" si="28"/>
        <v>2321000</v>
      </c>
      <c r="N127" s="62" t="s">
        <v>180</v>
      </c>
    </row>
    <row r="128" spans="1:14" ht="34.5" customHeight="1">
      <c r="A128" s="137">
        <f t="shared" si="29"/>
        <v>115</v>
      </c>
      <c r="B128" s="138" t="s">
        <v>181</v>
      </c>
      <c r="C128" s="139"/>
      <c r="D128" s="67" t="s">
        <v>182</v>
      </c>
      <c r="E128" s="55">
        <v>174000</v>
      </c>
      <c r="F128" s="92">
        <v>183000</v>
      </c>
      <c r="G128" s="140"/>
      <c r="H128" s="93">
        <f t="shared" si="26"/>
        <v>174000</v>
      </c>
      <c r="I128" s="94">
        <f t="shared" si="25"/>
        <v>9000</v>
      </c>
      <c r="J128" s="94">
        <f t="shared" si="20"/>
        <v>11660.869565217392</v>
      </c>
      <c r="K128" s="94">
        <f t="shared" si="27"/>
        <v>185660.86956521741</v>
      </c>
      <c r="L128" s="92">
        <v>183000</v>
      </c>
      <c r="M128" s="55">
        <f t="shared" si="28"/>
        <v>185000</v>
      </c>
      <c r="N128" s="140"/>
    </row>
    <row r="129" spans="1:14" ht="24" customHeight="1">
      <c r="A129" s="137">
        <f t="shared" si="29"/>
        <v>116</v>
      </c>
      <c r="B129" s="138" t="s">
        <v>183</v>
      </c>
      <c r="C129" s="139"/>
      <c r="D129" s="67" t="s">
        <v>184</v>
      </c>
      <c r="E129" s="55">
        <v>89000</v>
      </c>
      <c r="F129" s="92">
        <v>109000</v>
      </c>
      <c r="G129" s="140"/>
      <c r="H129" s="93">
        <f t="shared" si="26"/>
        <v>89000</v>
      </c>
      <c r="I129" s="94">
        <f t="shared" si="25"/>
        <v>20000</v>
      </c>
      <c r="J129" s="94">
        <f t="shared" si="20"/>
        <v>25913.043478260868</v>
      </c>
      <c r="K129" s="94">
        <f t="shared" si="27"/>
        <v>114913.04347826086</v>
      </c>
      <c r="L129" s="92">
        <v>109000</v>
      </c>
      <c r="M129" s="55">
        <f t="shared" si="28"/>
        <v>114000</v>
      </c>
      <c r="N129" s="140"/>
    </row>
    <row r="130" spans="1:14" ht="31.5">
      <c r="A130" s="137">
        <f t="shared" si="29"/>
        <v>117</v>
      </c>
      <c r="B130" s="138" t="s">
        <v>185</v>
      </c>
      <c r="C130" s="139"/>
      <c r="D130" s="67" t="s">
        <v>186</v>
      </c>
      <c r="E130" s="55">
        <v>92000</v>
      </c>
      <c r="F130" s="92">
        <v>118000</v>
      </c>
      <c r="G130" s="140"/>
      <c r="H130" s="93">
        <f t="shared" si="26"/>
        <v>92000</v>
      </c>
      <c r="I130" s="94">
        <f t="shared" si="25"/>
        <v>26000</v>
      </c>
      <c r="J130" s="94">
        <f t="shared" si="20"/>
        <v>33686.956521739128</v>
      </c>
      <c r="K130" s="94">
        <f t="shared" si="27"/>
        <v>125686.95652173914</v>
      </c>
      <c r="L130" s="92">
        <v>118000</v>
      </c>
      <c r="M130" s="55">
        <f t="shared" si="28"/>
        <v>125000</v>
      </c>
      <c r="N130" s="140"/>
    </row>
    <row r="131" spans="1:14" ht="18.75" customHeight="1">
      <c r="A131" s="137">
        <f t="shared" si="29"/>
        <v>118</v>
      </c>
      <c r="B131" s="138" t="s">
        <v>187</v>
      </c>
      <c r="C131" s="132"/>
      <c r="D131" s="63" t="s">
        <v>188</v>
      </c>
      <c r="E131" s="55">
        <v>10000</v>
      </c>
      <c r="F131" s="92">
        <v>10000</v>
      </c>
      <c r="G131" s="63"/>
      <c r="H131" s="93">
        <f t="shared" si="26"/>
        <v>6000</v>
      </c>
      <c r="I131" s="94">
        <v>4000</v>
      </c>
      <c r="J131" s="94">
        <f t="shared" si="20"/>
        <v>5182.608695652174</v>
      </c>
      <c r="K131" s="94">
        <f t="shared" si="27"/>
        <v>11182.608695652174</v>
      </c>
      <c r="L131" s="92">
        <v>10000</v>
      </c>
      <c r="M131" s="55">
        <f t="shared" si="28"/>
        <v>11100</v>
      </c>
      <c r="N131" s="63"/>
    </row>
    <row r="132" spans="1:14" ht="37.5" customHeight="1">
      <c r="A132" s="137">
        <f t="shared" si="29"/>
        <v>119</v>
      </c>
      <c r="B132" s="138" t="s">
        <v>189</v>
      </c>
      <c r="C132" s="132" t="s">
        <v>190</v>
      </c>
      <c r="D132" s="63" t="s">
        <v>191</v>
      </c>
      <c r="E132" s="55">
        <v>829000</v>
      </c>
      <c r="F132" s="92">
        <v>918000</v>
      </c>
      <c r="G132" s="62" t="s">
        <v>192</v>
      </c>
      <c r="H132" s="93">
        <f t="shared" si="26"/>
        <v>829000</v>
      </c>
      <c r="I132" s="94">
        <f t="shared" ref="I132:I138" si="30">F132-E132</f>
        <v>89000</v>
      </c>
      <c r="J132" s="94">
        <f t="shared" si="20"/>
        <v>115313.04347826088</v>
      </c>
      <c r="K132" s="94">
        <f t="shared" si="27"/>
        <v>944313.04347826086</v>
      </c>
      <c r="L132" s="92">
        <v>918000</v>
      </c>
      <c r="M132" s="55">
        <f t="shared" si="28"/>
        <v>944000</v>
      </c>
      <c r="N132" s="62" t="s">
        <v>192</v>
      </c>
    </row>
    <row r="133" spans="1:14" ht="20.25" customHeight="1">
      <c r="A133" s="137">
        <f t="shared" si="29"/>
        <v>120</v>
      </c>
      <c r="B133" s="138" t="s">
        <v>193</v>
      </c>
      <c r="C133" s="132" t="s">
        <v>194</v>
      </c>
      <c r="D133" s="63" t="s">
        <v>195</v>
      </c>
      <c r="E133" s="55">
        <v>504000</v>
      </c>
      <c r="F133" s="92">
        <v>549000</v>
      </c>
      <c r="G133" s="63"/>
      <c r="H133" s="93">
        <f t="shared" si="26"/>
        <v>504000</v>
      </c>
      <c r="I133" s="94">
        <f t="shared" si="30"/>
        <v>45000</v>
      </c>
      <c r="J133" s="94">
        <f t="shared" si="20"/>
        <v>58304.34782608696</v>
      </c>
      <c r="K133" s="94">
        <f t="shared" si="27"/>
        <v>562304.34782608692</v>
      </c>
      <c r="L133" s="92">
        <v>549000</v>
      </c>
      <c r="M133" s="55">
        <f t="shared" si="28"/>
        <v>562000</v>
      </c>
      <c r="N133" s="63"/>
    </row>
    <row r="134" spans="1:14" ht="31.5">
      <c r="A134" s="137">
        <f t="shared" si="29"/>
        <v>121</v>
      </c>
      <c r="B134" s="138" t="s">
        <v>196</v>
      </c>
      <c r="C134" s="132" t="s">
        <v>197</v>
      </c>
      <c r="D134" s="63" t="s">
        <v>198</v>
      </c>
      <c r="E134" s="55">
        <v>849000</v>
      </c>
      <c r="F134" s="92">
        <v>938000</v>
      </c>
      <c r="G134" s="63"/>
      <c r="H134" s="93">
        <f t="shared" si="26"/>
        <v>849000</v>
      </c>
      <c r="I134" s="94">
        <f t="shared" si="30"/>
        <v>89000</v>
      </c>
      <c r="J134" s="94">
        <f t="shared" si="20"/>
        <v>115313.04347826088</v>
      </c>
      <c r="K134" s="94">
        <f t="shared" si="27"/>
        <v>964313.04347826086</v>
      </c>
      <c r="L134" s="92">
        <v>938000</v>
      </c>
      <c r="M134" s="55">
        <f t="shared" si="28"/>
        <v>964000</v>
      </c>
      <c r="N134" s="63"/>
    </row>
    <row r="135" spans="1:14" ht="31.5">
      <c r="A135" s="137">
        <f t="shared" si="29"/>
        <v>122</v>
      </c>
      <c r="B135" s="138" t="s">
        <v>199</v>
      </c>
      <c r="C135" s="132" t="s">
        <v>200</v>
      </c>
      <c r="D135" s="63" t="s">
        <v>201</v>
      </c>
      <c r="E135" s="55">
        <v>2040000</v>
      </c>
      <c r="F135" s="92">
        <v>2173000</v>
      </c>
      <c r="G135" s="62" t="s">
        <v>202</v>
      </c>
      <c r="H135" s="93">
        <f t="shared" si="26"/>
        <v>2040000</v>
      </c>
      <c r="I135" s="94">
        <f t="shared" si="30"/>
        <v>133000</v>
      </c>
      <c r="J135" s="94">
        <f t="shared" si="20"/>
        <v>172321.73913043478</v>
      </c>
      <c r="K135" s="94">
        <f t="shared" si="27"/>
        <v>2212321.7391304346</v>
      </c>
      <c r="L135" s="92">
        <v>2173000</v>
      </c>
      <c r="M135" s="55">
        <f t="shared" si="28"/>
        <v>2212000</v>
      </c>
      <c r="N135" s="62" t="s">
        <v>202</v>
      </c>
    </row>
    <row r="136" spans="1:14" ht="69" customHeight="1">
      <c r="A136" s="137">
        <f t="shared" si="29"/>
        <v>123</v>
      </c>
      <c r="B136" s="138" t="s">
        <v>203</v>
      </c>
      <c r="C136" s="132" t="s">
        <v>204</v>
      </c>
      <c r="D136" s="63" t="s">
        <v>205</v>
      </c>
      <c r="E136" s="55">
        <v>1464000</v>
      </c>
      <c r="F136" s="92">
        <v>1597000</v>
      </c>
      <c r="G136" s="62" t="s">
        <v>206</v>
      </c>
      <c r="H136" s="93">
        <f t="shared" si="26"/>
        <v>1464000</v>
      </c>
      <c r="I136" s="94">
        <f t="shared" si="30"/>
        <v>133000</v>
      </c>
      <c r="J136" s="94">
        <f t="shared" si="20"/>
        <v>172321.73913043478</v>
      </c>
      <c r="K136" s="94">
        <f t="shared" si="27"/>
        <v>1636321.7391304348</v>
      </c>
      <c r="L136" s="92">
        <v>1597000</v>
      </c>
      <c r="M136" s="55">
        <f t="shared" si="28"/>
        <v>1636000</v>
      </c>
      <c r="N136" s="62" t="s">
        <v>206</v>
      </c>
    </row>
    <row r="137" spans="1:14" ht="21.75" customHeight="1">
      <c r="A137" s="137">
        <f t="shared" si="29"/>
        <v>124</v>
      </c>
      <c r="B137" s="138" t="s">
        <v>207</v>
      </c>
      <c r="C137" s="132" t="s">
        <v>208</v>
      </c>
      <c r="D137" s="63" t="s">
        <v>209</v>
      </c>
      <c r="E137" s="55">
        <v>650000</v>
      </c>
      <c r="F137" s="92">
        <v>704000</v>
      </c>
      <c r="G137" s="62"/>
      <c r="H137" s="93">
        <f t="shared" si="26"/>
        <v>650000</v>
      </c>
      <c r="I137" s="94">
        <f t="shared" si="30"/>
        <v>54000</v>
      </c>
      <c r="J137" s="94">
        <f t="shared" ref="J137:J200" si="31">+I137/1150*1490</f>
        <v>69965.217391304352</v>
      </c>
      <c r="K137" s="94">
        <f t="shared" si="27"/>
        <v>719965.21739130432</v>
      </c>
      <c r="L137" s="92">
        <v>704000</v>
      </c>
      <c r="M137" s="55">
        <f t="shared" si="28"/>
        <v>719000</v>
      </c>
      <c r="N137" s="62"/>
    </row>
    <row r="138" spans="1:14" ht="31.5">
      <c r="A138" s="137">
        <f t="shared" si="29"/>
        <v>125</v>
      </c>
      <c r="B138" s="138" t="s">
        <v>210</v>
      </c>
      <c r="C138" s="132" t="s">
        <v>211</v>
      </c>
      <c r="D138" s="63" t="s">
        <v>212</v>
      </c>
      <c r="E138" s="55">
        <v>316000</v>
      </c>
      <c r="F138" s="92">
        <v>360000</v>
      </c>
      <c r="G138" s="63"/>
      <c r="H138" s="93">
        <f t="shared" si="26"/>
        <v>316000</v>
      </c>
      <c r="I138" s="94">
        <f t="shared" si="30"/>
        <v>44000</v>
      </c>
      <c r="J138" s="94">
        <f t="shared" si="31"/>
        <v>57008.695652173912</v>
      </c>
      <c r="K138" s="94">
        <f t="shared" si="27"/>
        <v>373008.69565217389</v>
      </c>
      <c r="L138" s="92">
        <v>360000</v>
      </c>
      <c r="M138" s="55">
        <f t="shared" si="28"/>
        <v>373000</v>
      </c>
      <c r="N138" s="63"/>
    </row>
    <row r="139" spans="1:14" ht="39.75" customHeight="1">
      <c r="A139" s="137">
        <f t="shared" si="29"/>
        <v>126</v>
      </c>
      <c r="B139" s="138" t="s">
        <v>213</v>
      </c>
      <c r="C139" s="139"/>
      <c r="D139" s="67" t="s">
        <v>214</v>
      </c>
      <c r="E139" s="55">
        <v>50000</v>
      </c>
      <c r="F139" s="92">
        <v>63300</v>
      </c>
      <c r="G139" s="140"/>
      <c r="H139" s="93">
        <f t="shared" si="26"/>
        <v>64494</v>
      </c>
      <c r="I139" s="94">
        <v>23506</v>
      </c>
      <c r="J139" s="94">
        <f t="shared" si="31"/>
        <v>30455.600000000002</v>
      </c>
      <c r="K139" s="94">
        <f t="shared" si="27"/>
        <v>94949.6</v>
      </c>
      <c r="L139" s="92">
        <v>88000</v>
      </c>
      <c r="M139" s="55">
        <f t="shared" si="28"/>
        <v>94900</v>
      </c>
      <c r="N139" s="140"/>
    </row>
    <row r="140" spans="1:14" ht="25.5" customHeight="1">
      <c r="A140" s="137">
        <f t="shared" si="29"/>
        <v>127</v>
      </c>
      <c r="B140" s="138" t="s">
        <v>215</v>
      </c>
      <c r="C140" s="132" t="s">
        <v>216</v>
      </c>
      <c r="D140" s="63" t="s">
        <v>217</v>
      </c>
      <c r="E140" s="55">
        <v>809000</v>
      </c>
      <c r="F140" s="92">
        <v>937000</v>
      </c>
      <c r="G140" s="62"/>
      <c r="H140" s="93">
        <f t="shared" si="26"/>
        <v>809000</v>
      </c>
      <c r="I140" s="94">
        <f t="shared" ref="I140:I151" si="32">F140-E140</f>
        <v>128000</v>
      </c>
      <c r="J140" s="94">
        <f t="shared" si="31"/>
        <v>165843.47826086957</v>
      </c>
      <c r="K140" s="94">
        <f t="shared" si="27"/>
        <v>974843.47826086963</v>
      </c>
      <c r="L140" s="92">
        <v>937000</v>
      </c>
      <c r="M140" s="55">
        <f t="shared" si="28"/>
        <v>974000</v>
      </c>
      <c r="N140" s="62"/>
    </row>
    <row r="141" spans="1:14" ht="37.5" customHeight="1">
      <c r="A141" s="137">
        <f t="shared" si="29"/>
        <v>128</v>
      </c>
      <c r="B141" s="138" t="s">
        <v>218</v>
      </c>
      <c r="C141" s="139"/>
      <c r="D141" s="67" t="s">
        <v>219</v>
      </c>
      <c r="E141" s="55">
        <v>4886000</v>
      </c>
      <c r="F141" s="92">
        <v>4982000</v>
      </c>
      <c r="G141" s="140"/>
      <c r="H141" s="93">
        <f t="shared" si="26"/>
        <v>4886000</v>
      </c>
      <c r="I141" s="94">
        <f t="shared" si="32"/>
        <v>96000</v>
      </c>
      <c r="J141" s="94">
        <f t="shared" si="31"/>
        <v>124382.60869565218</v>
      </c>
      <c r="K141" s="94">
        <f t="shared" si="27"/>
        <v>5010382.6086956523</v>
      </c>
      <c r="L141" s="92">
        <v>4982000</v>
      </c>
      <c r="M141" s="55">
        <f t="shared" si="28"/>
        <v>5010000</v>
      </c>
      <c r="N141" s="207" t="s">
        <v>4942</v>
      </c>
    </row>
    <row r="142" spans="1:14" ht="31.5">
      <c r="A142" s="137">
        <f t="shared" si="29"/>
        <v>129</v>
      </c>
      <c r="B142" s="138" t="s">
        <v>220</v>
      </c>
      <c r="C142" s="139"/>
      <c r="D142" s="67" t="s">
        <v>221</v>
      </c>
      <c r="E142" s="55">
        <v>5664000</v>
      </c>
      <c r="F142" s="92">
        <v>5760000</v>
      </c>
      <c r="G142" s="140"/>
      <c r="H142" s="93">
        <f t="shared" si="26"/>
        <v>5664000</v>
      </c>
      <c r="I142" s="94">
        <f t="shared" si="32"/>
        <v>96000</v>
      </c>
      <c r="J142" s="94">
        <f t="shared" si="31"/>
        <v>124382.60869565218</v>
      </c>
      <c r="K142" s="94">
        <f t="shared" si="27"/>
        <v>5788382.6086956523</v>
      </c>
      <c r="L142" s="92">
        <v>5760000</v>
      </c>
      <c r="M142" s="55">
        <f t="shared" si="28"/>
        <v>5788000</v>
      </c>
      <c r="N142" s="207" t="s">
        <v>4942</v>
      </c>
    </row>
    <row r="143" spans="1:14">
      <c r="A143" s="137">
        <f t="shared" si="29"/>
        <v>130</v>
      </c>
      <c r="B143" s="138" t="s">
        <v>222</v>
      </c>
      <c r="C143" s="132" t="s">
        <v>223</v>
      </c>
      <c r="D143" s="63" t="s">
        <v>224</v>
      </c>
      <c r="E143" s="55">
        <v>35000</v>
      </c>
      <c r="F143" s="92">
        <v>54200</v>
      </c>
      <c r="G143" s="62"/>
      <c r="H143" s="93">
        <f t="shared" si="26"/>
        <v>35000</v>
      </c>
      <c r="I143" s="94">
        <f t="shared" si="32"/>
        <v>19200</v>
      </c>
      <c r="J143" s="94">
        <f t="shared" si="31"/>
        <v>24876.521739130436</v>
      </c>
      <c r="K143" s="94">
        <f t="shared" si="27"/>
        <v>59876.521739130432</v>
      </c>
      <c r="L143" s="92">
        <v>54200</v>
      </c>
      <c r="M143" s="55">
        <f t="shared" si="28"/>
        <v>59800</v>
      </c>
      <c r="N143" s="62"/>
    </row>
    <row r="144" spans="1:14" ht="31.5">
      <c r="A144" s="137">
        <f t="shared" si="29"/>
        <v>131</v>
      </c>
      <c r="B144" s="138" t="s">
        <v>225</v>
      </c>
      <c r="C144" s="139"/>
      <c r="D144" s="67" t="s">
        <v>226</v>
      </c>
      <c r="E144" s="55">
        <v>1680000</v>
      </c>
      <c r="F144" s="92">
        <v>1743000</v>
      </c>
      <c r="G144" s="140"/>
      <c r="H144" s="93">
        <f t="shared" si="26"/>
        <v>1680000</v>
      </c>
      <c r="I144" s="94">
        <f t="shared" si="32"/>
        <v>63000</v>
      </c>
      <c r="J144" s="94">
        <f t="shared" si="31"/>
        <v>81626.086956521744</v>
      </c>
      <c r="K144" s="94">
        <f t="shared" si="27"/>
        <v>1761626.0869565217</v>
      </c>
      <c r="L144" s="92">
        <v>1743000</v>
      </c>
      <c r="M144" s="55">
        <f t="shared" si="28"/>
        <v>1761000</v>
      </c>
      <c r="N144" s="140"/>
    </row>
    <row r="145" spans="1:14" ht="36" customHeight="1">
      <c r="A145" s="137">
        <f t="shared" si="29"/>
        <v>132</v>
      </c>
      <c r="B145" s="138" t="s">
        <v>227</v>
      </c>
      <c r="C145" s="139"/>
      <c r="D145" s="67" t="s">
        <v>228</v>
      </c>
      <c r="E145" s="55">
        <v>1380000</v>
      </c>
      <c r="F145" s="92">
        <v>1443000</v>
      </c>
      <c r="G145" s="140"/>
      <c r="H145" s="93">
        <f t="shared" si="26"/>
        <v>1380000</v>
      </c>
      <c r="I145" s="94">
        <f t="shared" si="32"/>
        <v>63000</v>
      </c>
      <c r="J145" s="94">
        <f t="shared" si="31"/>
        <v>81626.086956521744</v>
      </c>
      <c r="K145" s="94">
        <f t="shared" si="27"/>
        <v>1461626.0869565217</v>
      </c>
      <c r="L145" s="92">
        <v>1443000</v>
      </c>
      <c r="M145" s="55">
        <f t="shared" si="28"/>
        <v>1461000</v>
      </c>
      <c r="N145" s="140"/>
    </row>
    <row r="146" spans="1:14" ht="36" customHeight="1">
      <c r="A146" s="137">
        <f t="shared" si="29"/>
        <v>133</v>
      </c>
      <c r="B146" s="138" t="s">
        <v>229</v>
      </c>
      <c r="C146" s="139"/>
      <c r="D146" s="67" t="s">
        <v>230</v>
      </c>
      <c r="E146" s="55">
        <v>3180000</v>
      </c>
      <c r="F146" s="92">
        <v>3243000</v>
      </c>
      <c r="G146" s="140"/>
      <c r="H146" s="93">
        <f t="shared" si="26"/>
        <v>3180000</v>
      </c>
      <c r="I146" s="94">
        <f t="shared" si="32"/>
        <v>63000</v>
      </c>
      <c r="J146" s="94">
        <f t="shared" si="31"/>
        <v>81626.086956521744</v>
      </c>
      <c r="K146" s="94">
        <f t="shared" si="27"/>
        <v>3261626.086956522</v>
      </c>
      <c r="L146" s="92">
        <v>3243000</v>
      </c>
      <c r="M146" s="55">
        <f t="shared" si="28"/>
        <v>3261000</v>
      </c>
      <c r="N146" s="140"/>
    </row>
    <row r="147" spans="1:14" ht="25.5" customHeight="1">
      <c r="A147" s="137">
        <f t="shared" si="29"/>
        <v>134</v>
      </c>
      <c r="B147" s="138" t="s">
        <v>231</v>
      </c>
      <c r="C147" s="132" t="s">
        <v>232</v>
      </c>
      <c r="D147" s="63" t="s">
        <v>233</v>
      </c>
      <c r="E147" s="55">
        <v>684000</v>
      </c>
      <c r="F147" s="92">
        <v>738000</v>
      </c>
      <c r="G147" s="142"/>
      <c r="H147" s="93">
        <f t="shared" si="26"/>
        <v>684000</v>
      </c>
      <c r="I147" s="94">
        <f t="shared" si="32"/>
        <v>54000</v>
      </c>
      <c r="J147" s="94">
        <f t="shared" si="31"/>
        <v>69965.217391304352</v>
      </c>
      <c r="K147" s="94">
        <f t="shared" si="27"/>
        <v>753965.21739130432</v>
      </c>
      <c r="L147" s="92">
        <v>738000</v>
      </c>
      <c r="M147" s="55">
        <f t="shared" si="28"/>
        <v>753000</v>
      </c>
      <c r="N147" s="142"/>
    </row>
    <row r="148" spans="1:14" ht="36" customHeight="1">
      <c r="A148" s="137">
        <f t="shared" si="29"/>
        <v>135</v>
      </c>
      <c r="B148" s="138" t="s">
        <v>234</v>
      </c>
      <c r="C148" s="132" t="s">
        <v>235</v>
      </c>
      <c r="D148" s="63" t="s">
        <v>236</v>
      </c>
      <c r="E148" s="55">
        <v>1009000</v>
      </c>
      <c r="F148" s="92">
        <v>1105000</v>
      </c>
      <c r="G148" s="142"/>
      <c r="H148" s="93">
        <f t="shared" si="26"/>
        <v>1009000</v>
      </c>
      <c r="I148" s="94">
        <f t="shared" si="32"/>
        <v>96000</v>
      </c>
      <c r="J148" s="94">
        <f t="shared" si="31"/>
        <v>124382.60869565218</v>
      </c>
      <c r="K148" s="94">
        <f t="shared" si="27"/>
        <v>1133382.6086956521</v>
      </c>
      <c r="L148" s="92">
        <v>1105000</v>
      </c>
      <c r="M148" s="55">
        <f t="shared" si="28"/>
        <v>1133000</v>
      </c>
      <c r="N148" s="142"/>
    </row>
    <row r="149" spans="1:14" ht="34.5" customHeight="1">
      <c r="A149" s="137">
        <f t="shared" si="29"/>
        <v>136</v>
      </c>
      <c r="B149" s="138" t="s">
        <v>237</v>
      </c>
      <c r="C149" s="132" t="s">
        <v>238</v>
      </c>
      <c r="D149" s="63" t="s">
        <v>239</v>
      </c>
      <c r="E149" s="55">
        <v>2420000</v>
      </c>
      <c r="F149" s="92">
        <v>2547000</v>
      </c>
      <c r="G149" s="143"/>
      <c r="H149" s="93">
        <f t="shared" si="26"/>
        <v>2420000</v>
      </c>
      <c r="I149" s="94">
        <f t="shared" si="32"/>
        <v>127000</v>
      </c>
      <c r="J149" s="94">
        <f t="shared" si="31"/>
        <v>164547.82608695651</v>
      </c>
      <c r="K149" s="94">
        <f t="shared" si="27"/>
        <v>2584547.8260869565</v>
      </c>
      <c r="L149" s="92">
        <v>2547000</v>
      </c>
      <c r="M149" s="55">
        <f t="shared" si="28"/>
        <v>2584000</v>
      </c>
      <c r="N149" s="143"/>
    </row>
    <row r="150" spans="1:14" ht="47.25">
      <c r="A150" s="137">
        <f t="shared" si="29"/>
        <v>137</v>
      </c>
      <c r="B150" s="138" t="s">
        <v>240</v>
      </c>
      <c r="C150" s="139"/>
      <c r="D150" s="67" t="s">
        <v>241</v>
      </c>
      <c r="E150" s="55">
        <v>2680000</v>
      </c>
      <c r="F150" s="92">
        <v>2807000</v>
      </c>
      <c r="G150" s="140"/>
      <c r="H150" s="93">
        <f t="shared" si="26"/>
        <v>2680000</v>
      </c>
      <c r="I150" s="94">
        <f t="shared" si="32"/>
        <v>127000</v>
      </c>
      <c r="J150" s="94">
        <f t="shared" si="31"/>
        <v>164547.82608695651</v>
      </c>
      <c r="K150" s="94">
        <f t="shared" si="27"/>
        <v>2844547.8260869565</v>
      </c>
      <c r="L150" s="92">
        <v>2807000</v>
      </c>
      <c r="M150" s="55">
        <f t="shared" si="28"/>
        <v>2844000</v>
      </c>
      <c r="N150" s="140"/>
    </row>
    <row r="151" spans="1:14" ht="39" customHeight="1">
      <c r="A151" s="137">
        <f t="shared" si="29"/>
        <v>138</v>
      </c>
      <c r="B151" s="138" t="s">
        <v>242</v>
      </c>
      <c r="C151" s="132" t="s">
        <v>243</v>
      </c>
      <c r="D151" s="63" t="s">
        <v>4920</v>
      </c>
      <c r="E151" s="55">
        <v>329000</v>
      </c>
      <c r="F151" s="92">
        <v>410000</v>
      </c>
      <c r="G151" s="63"/>
      <c r="H151" s="93">
        <f t="shared" ref="H151:H182" si="33">L151-I151</f>
        <v>329000</v>
      </c>
      <c r="I151" s="94">
        <f t="shared" si="32"/>
        <v>81000</v>
      </c>
      <c r="J151" s="94">
        <f t="shared" si="31"/>
        <v>104947.82608695653</v>
      </c>
      <c r="K151" s="94">
        <f t="shared" ref="K151:K182" si="34">+H151+J151</f>
        <v>433947.82608695654</v>
      </c>
      <c r="L151" s="92">
        <v>410000</v>
      </c>
      <c r="M151" s="55">
        <f t="shared" ref="M151:M182" si="35">IF(K151&gt;=100000, ROUNDDOWN((K151),-3),ROUNDDOWN((K151),-2))</f>
        <v>433000</v>
      </c>
      <c r="N151" s="63" t="s">
        <v>244</v>
      </c>
    </row>
    <row r="152" spans="1:14" ht="30" customHeight="1">
      <c r="A152" s="137">
        <f t="shared" ref="A152:A183" si="36">A151+1</f>
        <v>139</v>
      </c>
      <c r="B152" s="137"/>
      <c r="C152" s="132"/>
      <c r="D152" s="63" t="s">
        <v>245</v>
      </c>
      <c r="E152" s="55"/>
      <c r="F152" s="92"/>
      <c r="G152" s="63"/>
      <c r="H152" s="93">
        <f t="shared" si="33"/>
        <v>254057</v>
      </c>
      <c r="I152" s="94">
        <v>30943</v>
      </c>
      <c r="J152" s="94">
        <f t="shared" si="31"/>
        <v>40091.3652173913</v>
      </c>
      <c r="K152" s="94">
        <f t="shared" si="34"/>
        <v>294148.36521739129</v>
      </c>
      <c r="L152" s="92">
        <v>285000</v>
      </c>
      <c r="M152" s="55">
        <f t="shared" si="35"/>
        <v>294000</v>
      </c>
      <c r="N152" s="63"/>
    </row>
    <row r="153" spans="1:14" ht="39.75" customHeight="1">
      <c r="A153" s="137">
        <f t="shared" si="36"/>
        <v>140</v>
      </c>
      <c r="B153" s="138" t="s">
        <v>246</v>
      </c>
      <c r="C153" s="132"/>
      <c r="D153" s="63" t="s">
        <v>247</v>
      </c>
      <c r="E153" s="55">
        <v>187000</v>
      </c>
      <c r="F153" s="92">
        <v>231000</v>
      </c>
      <c r="G153" s="63"/>
      <c r="H153" s="93">
        <f t="shared" si="33"/>
        <v>187000</v>
      </c>
      <c r="I153" s="94">
        <f t="shared" ref="I153:I182" si="37">F153-E153</f>
        <v>44000</v>
      </c>
      <c r="J153" s="94">
        <f t="shared" si="31"/>
        <v>57008.695652173912</v>
      </c>
      <c r="K153" s="94">
        <f t="shared" si="34"/>
        <v>244008.69565217392</v>
      </c>
      <c r="L153" s="92">
        <v>231000</v>
      </c>
      <c r="M153" s="55">
        <f t="shared" si="35"/>
        <v>244000</v>
      </c>
      <c r="N153" s="63"/>
    </row>
    <row r="154" spans="1:14" ht="35.25" customHeight="1">
      <c r="A154" s="137">
        <f t="shared" si="36"/>
        <v>141</v>
      </c>
      <c r="B154" s="138" t="s">
        <v>248</v>
      </c>
      <c r="C154" s="132" t="s">
        <v>249</v>
      </c>
      <c r="D154" s="63" t="s">
        <v>250</v>
      </c>
      <c r="E154" s="55">
        <v>304000</v>
      </c>
      <c r="F154" s="92">
        <v>385000</v>
      </c>
      <c r="G154" s="63"/>
      <c r="H154" s="93">
        <f t="shared" si="33"/>
        <v>304000</v>
      </c>
      <c r="I154" s="94">
        <f t="shared" si="37"/>
        <v>81000</v>
      </c>
      <c r="J154" s="94">
        <f t="shared" si="31"/>
        <v>104947.82608695653</v>
      </c>
      <c r="K154" s="94">
        <f t="shared" si="34"/>
        <v>408947.82608695654</v>
      </c>
      <c r="L154" s="92">
        <v>385000</v>
      </c>
      <c r="M154" s="55">
        <f t="shared" si="35"/>
        <v>408000</v>
      </c>
      <c r="N154" s="63"/>
    </row>
    <row r="155" spans="1:14" ht="31.5">
      <c r="A155" s="137">
        <f t="shared" si="36"/>
        <v>142</v>
      </c>
      <c r="B155" s="138" t="s">
        <v>251</v>
      </c>
      <c r="C155" s="132" t="s">
        <v>252</v>
      </c>
      <c r="D155" s="63" t="s">
        <v>253</v>
      </c>
      <c r="E155" s="55">
        <v>224000</v>
      </c>
      <c r="F155" s="92">
        <v>287000</v>
      </c>
      <c r="G155" s="63"/>
      <c r="H155" s="93">
        <f t="shared" si="33"/>
        <v>224000</v>
      </c>
      <c r="I155" s="94">
        <f t="shared" si="37"/>
        <v>63000</v>
      </c>
      <c r="J155" s="94">
        <f t="shared" si="31"/>
        <v>81626.086956521744</v>
      </c>
      <c r="K155" s="94">
        <f t="shared" si="34"/>
        <v>305626.08695652173</v>
      </c>
      <c r="L155" s="92">
        <v>287000</v>
      </c>
      <c r="M155" s="55">
        <f t="shared" si="35"/>
        <v>305000</v>
      </c>
      <c r="N155" s="63"/>
    </row>
    <row r="156" spans="1:14" ht="24.75" customHeight="1">
      <c r="A156" s="137">
        <f t="shared" si="36"/>
        <v>143</v>
      </c>
      <c r="B156" s="138" t="s">
        <v>254</v>
      </c>
      <c r="C156" s="132" t="s">
        <v>255</v>
      </c>
      <c r="D156" s="63" t="s">
        <v>256</v>
      </c>
      <c r="E156" s="55">
        <v>234000</v>
      </c>
      <c r="F156" s="92">
        <v>278000</v>
      </c>
      <c r="G156" s="63"/>
      <c r="H156" s="93">
        <f t="shared" si="33"/>
        <v>234000</v>
      </c>
      <c r="I156" s="94">
        <f t="shared" si="37"/>
        <v>44000</v>
      </c>
      <c r="J156" s="94">
        <f t="shared" si="31"/>
        <v>57008.695652173912</v>
      </c>
      <c r="K156" s="94">
        <f t="shared" si="34"/>
        <v>291008.69565217389</v>
      </c>
      <c r="L156" s="92">
        <v>278000</v>
      </c>
      <c r="M156" s="55">
        <f t="shared" si="35"/>
        <v>291000</v>
      </c>
      <c r="N156" s="63"/>
    </row>
    <row r="157" spans="1:14" ht="31.5">
      <c r="A157" s="137">
        <f t="shared" si="36"/>
        <v>144</v>
      </c>
      <c r="B157" s="138" t="s">
        <v>257</v>
      </c>
      <c r="C157" s="132" t="s">
        <v>258</v>
      </c>
      <c r="D157" s="63" t="s">
        <v>259</v>
      </c>
      <c r="E157" s="55">
        <v>144000</v>
      </c>
      <c r="F157" s="92">
        <v>179000</v>
      </c>
      <c r="G157" s="63"/>
      <c r="H157" s="93">
        <f t="shared" si="33"/>
        <v>144000</v>
      </c>
      <c r="I157" s="94">
        <f t="shared" si="37"/>
        <v>35000</v>
      </c>
      <c r="J157" s="94">
        <f t="shared" si="31"/>
        <v>45347.82608695652</v>
      </c>
      <c r="K157" s="94">
        <f t="shared" si="34"/>
        <v>189347.82608695651</v>
      </c>
      <c r="L157" s="92">
        <v>179000</v>
      </c>
      <c r="M157" s="55">
        <f t="shared" si="35"/>
        <v>189000</v>
      </c>
      <c r="N157" s="63"/>
    </row>
    <row r="158" spans="1:14" ht="54" customHeight="1">
      <c r="A158" s="137">
        <f t="shared" si="36"/>
        <v>145</v>
      </c>
      <c r="B158" s="138" t="s">
        <v>260</v>
      </c>
      <c r="C158" s="132" t="s">
        <v>261</v>
      </c>
      <c r="D158" s="63" t="s">
        <v>262</v>
      </c>
      <c r="E158" s="55">
        <v>2096000</v>
      </c>
      <c r="F158" s="92">
        <v>2191000</v>
      </c>
      <c r="G158" s="143"/>
      <c r="H158" s="93">
        <f t="shared" si="33"/>
        <v>605000</v>
      </c>
      <c r="I158" s="94">
        <f t="shared" si="37"/>
        <v>95000</v>
      </c>
      <c r="J158" s="94">
        <f t="shared" si="31"/>
        <v>123086.95652173912</v>
      </c>
      <c r="K158" s="94">
        <f t="shared" si="34"/>
        <v>728086.95652173914</v>
      </c>
      <c r="L158" s="92">
        <v>700000</v>
      </c>
      <c r="M158" s="55">
        <f t="shared" si="35"/>
        <v>728000</v>
      </c>
      <c r="N158" s="143" t="s">
        <v>263</v>
      </c>
    </row>
    <row r="159" spans="1:14" ht="69.75" customHeight="1">
      <c r="A159" s="137">
        <f t="shared" si="36"/>
        <v>146</v>
      </c>
      <c r="B159" s="138" t="s">
        <v>264</v>
      </c>
      <c r="C159" s="132" t="s">
        <v>265</v>
      </c>
      <c r="D159" s="63" t="s">
        <v>266</v>
      </c>
      <c r="E159" s="55">
        <v>2609000</v>
      </c>
      <c r="F159" s="92">
        <v>2663000</v>
      </c>
      <c r="G159" s="62" t="s">
        <v>267</v>
      </c>
      <c r="H159" s="93">
        <f t="shared" si="33"/>
        <v>2609000</v>
      </c>
      <c r="I159" s="94">
        <f t="shared" si="37"/>
        <v>54000</v>
      </c>
      <c r="J159" s="94">
        <f t="shared" si="31"/>
        <v>69965.217391304352</v>
      </c>
      <c r="K159" s="94">
        <f t="shared" si="34"/>
        <v>2678965.2173913042</v>
      </c>
      <c r="L159" s="92">
        <v>2663000</v>
      </c>
      <c r="M159" s="55">
        <f t="shared" si="35"/>
        <v>2678000</v>
      </c>
      <c r="N159" s="62" t="s">
        <v>268</v>
      </c>
    </row>
    <row r="160" spans="1:14" ht="20.25" customHeight="1">
      <c r="A160" s="137">
        <f t="shared" si="36"/>
        <v>147</v>
      </c>
      <c r="B160" s="138" t="s">
        <v>269</v>
      </c>
      <c r="C160" s="132" t="s">
        <v>270</v>
      </c>
      <c r="D160" s="63" t="s">
        <v>271</v>
      </c>
      <c r="E160" s="55">
        <v>684000</v>
      </c>
      <c r="F160" s="92">
        <v>793000</v>
      </c>
      <c r="G160" s="143"/>
      <c r="H160" s="93">
        <f t="shared" si="33"/>
        <v>684000</v>
      </c>
      <c r="I160" s="94">
        <f t="shared" si="37"/>
        <v>109000</v>
      </c>
      <c r="J160" s="94">
        <f t="shared" si="31"/>
        <v>141226.08695652173</v>
      </c>
      <c r="K160" s="94">
        <f t="shared" si="34"/>
        <v>825226.08695652173</v>
      </c>
      <c r="L160" s="92">
        <v>793000</v>
      </c>
      <c r="M160" s="55">
        <f t="shared" si="35"/>
        <v>825000</v>
      </c>
      <c r="N160" s="143"/>
    </row>
    <row r="161" spans="1:14" ht="20.25" customHeight="1">
      <c r="A161" s="137">
        <f t="shared" si="36"/>
        <v>148</v>
      </c>
      <c r="B161" s="138" t="s">
        <v>272</v>
      </c>
      <c r="C161" s="132" t="s">
        <v>273</v>
      </c>
      <c r="D161" s="63" t="s">
        <v>274</v>
      </c>
      <c r="E161" s="55">
        <v>784000</v>
      </c>
      <c r="F161" s="92">
        <v>937000</v>
      </c>
      <c r="G161" s="143"/>
      <c r="H161" s="93">
        <f t="shared" si="33"/>
        <v>784000</v>
      </c>
      <c r="I161" s="94">
        <f t="shared" si="37"/>
        <v>153000</v>
      </c>
      <c r="J161" s="94">
        <f t="shared" si="31"/>
        <v>198234.78260869565</v>
      </c>
      <c r="K161" s="94">
        <f t="shared" si="34"/>
        <v>982234.78260869568</v>
      </c>
      <c r="L161" s="92">
        <v>937000</v>
      </c>
      <c r="M161" s="55">
        <f t="shared" si="35"/>
        <v>982000</v>
      </c>
      <c r="N161" s="143"/>
    </row>
    <row r="162" spans="1:14" ht="20.25" customHeight="1">
      <c r="A162" s="137">
        <f t="shared" si="36"/>
        <v>149</v>
      </c>
      <c r="B162" s="138" t="s">
        <v>275</v>
      </c>
      <c r="C162" s="132" t="s">
        <v>276</v>
      </c>
      <c r="D162" s="63" t="s">
        <v>277</v>
      </c>
      <c r="E162" s="55">
        <v>110000</v>
      </c>
      <c r="F162" s="92">
        <v>154000</v>
      </c>
      <c r="G162" s="62"/>
      <c r="H162" s="93">
        <f t="shared" si="33"/>
        <v>110000</v>
      </c>
      <c r="I162" s="94">
        <f t="shared" si="37"/>
        <v>44000</v>
      </c>
      <c r="J162" s="94">
        <f t="shared" si="31"/>
        <v>57008.695652173912</v>
      </c>
      <c r="K162" s="94">
        <f t="shared" si="34"/>
        <v>167008.69565217392</v>
      </c>
      <c r="L162" s="92">
        <v>154000</v>
      </c>
      <c r="M162" s="55">
        <f t="shared" si="35"/>
        <v>167000</v>
      </c>
      <c r="N162" s="62"/>
    </row>
    <row r="163" spans="1:14" ht="20.25" customHeight="1">
      <c r="A163" s="137">
        <f t="shared" si="36"/>
        <v>150</v>
      </c>
      <c r="B163" s="138" t="s">
        <v>278</v>
      </c>
      <c r="C163" s="139"/>
      <c r="D163" s="67" t="s">
        <v>279</v>
      </c>
      <c r="E163" s="55">
        <v>1109000</v>
      </c>
      <c r="F163" s="92">
        <v>1152000</v>
      </c>
      <c r="G163" s="140"/>
      <c r="H163" s="93">
        <f t="shared" si="33"/>
        <v>1109000</v>
      </c>
      <c r="I163" s="94">
        <f t="shared" si="37"/>
        <v>43000</v>
      </c>
      <c r="J163" s="94">
        <f t="shared" si="31"/>
        <v>55713.043478260872</v>
      </c>
      <c r="K163" s="94">
        <f t="shared" si="34"/>
        <v>1164713.043478261</v>
      </c>
      <c r="L163" s="92">
        <v>1152000</v>
      </c>
      <c r="M163" s="55">
        <f t="shared" si="35"/>
        <v>1164000</v>
      </c>
      <c r="N163" s="140"/>
    </row>
    <row r="164" spans="1:14" ht="55.5" customHeight="1">
      <c r="A164" s="137">
        <f t="shared" si="36"/>
        <v>151</v>
      </c>
      <c r="B164" s="138" t="s">
        <v>280</v>
      </c>
      <c r="C164" s="139"/>
      <c r="D164" s="67" t="s">
        <v>281</v>
      </c>
      <c r="E164" s="55">
        <v>2782000</v>
      </c>
      <c r="F164" s="92">
        <v>2871000</v>
      </c>
      <c r="G164" s="140"/>
      <c r="H164" s="93">
        <f t="shared" si="33"/>
        <v>2782000</v>
      </c>
      <c r="I164" s="94">
        <f t="shared" si="37"/>
        <v>89000</v>
      </c>
      <c r="J164" s="94">
        <f t="shared" si="31"/>
        <v>115313.04347826088</v>
      </c>
      <c r="K164" s="94">
        <f t="shared" si="34"/>
        <v>2897313.0434782607</v>
      </c>
      <c r="L164" s="92">
        <v>2871000</v>
      </c>
      <c r="M164" s="55">
        <f t="shared" si="35"/>
        <v>2897000</v>
      </c>
      <c r="N164" s="140"/>
    </row>
    <row r="165" spans="1:14" ht="23.25" customHeight="1">
      <c r="A165" s="137">
        <f t="shared" si="36"/>
        <v>152</v>
      </c>
      <c r="B165" s="138" t="s">
        <v>282</v>
      </c>
      <c r="C165" s="132" t="s">
        <v>283</v>
      </c>
      <c r="D165" s="63" t="s">
        <v>284</v>
      </c>
      <c r="E165" s="55">
        <v>739000</v>
      </c>
      <c r="F165" s="92">
        <v>824000</v>
      </c>
      <c r="G165" s="143"/>
      <c r="H165" s="93">
        <f t="shared" si="33"/>
        <v>739000</v>
      </c>
      <c r="I165" s="94">
        <f t="shared" si="37"/>
        <v>85000</v>
      </c>
      <c r="J165" s="94">
        <f t="shared" si="31"/>
        <v>110130.4347826087</v>
      </c>
      <c r="K165" s="94">
        <f t="shared" si="34"/>
        <v>849130.43478260865</v>
      </c>
      <c r="L165" s="92">
        <v>824000</v>
      </c>
      <c r="M165" s="55">
        <f t="shared" si="35"/>
        <v>849000</v>
      </c>
      <c r="N165" s="143"/>
    </row>
    <row r="166" spans="1:14" ht="31.5">
      <c r="A166" s="137">
        <f t="shared" si="36"/>
        <v>153</v>
      </c>
      <c r="B166" s="138" t="s">
        <v>285</v>
      </c>
      <c r="C166" s="132" t="s">
        <v>286</v>
      </c>
      <c r="D166" s="63" t="s">
        <v>287</v>
      </c>
      <c r="E166" s="55">
        <v>839000</v>
      </c>
      <c r="F166" s="92">
        <v>906000</v>
      </c>
      <c r="G166" s="62" t="s">
        <v>288</v>
      </c>
      <c r="H166" s="93">
        <f t="shared" si="33"/>
        <v>839000</v>
      </c>
      <c r="I166" s="94">
        <f t="shared" si="37"/>
        <v>67000</v>
      </c>
      <c r="J166" s="94">
        <f t="shared" si="31"/>
        <v>86808.695652173919</v>
      </c>
      <c r="K166" s="94">
        <f t="shared" si="34"/>
        <v>925808.69565217395</v>
      </c>
      <c r="L166" s="92">
        <v>906000</v>
      </c>
      <c r="M166" s="55">
        <f t="shared" si="35"/>
        <v>925000</v>
      </c>
      <c r="N166" s="62" t="s">
        <v>288</v>
      </c>
    </row>
    <row r="167" spans="1:14" ht="21.75" customHeight="1">
      <c r="A167" s="137">
        <f t="shared" si="36"/>
        <v>154</v>
      </c>
      <c r="B167" s="138" t="s">
        <v>289</v>
      </c>
      <c r="C167" s="132" t="s">
        <v>290</v>
      </c>
      <c r="D167" s="63" t="s">
        <v>291</v>
      </c>
      <c r="E167" s="55">
        <v>525000</v>
      </c>
      <c r="F167" s="92">
        <v>621000</v>
      </c>
      <c r="G167" s="143"/>
      <c r="H167" s="93">
        <f t="shared" si="33"/>
        <v>525000</v>
      </c>
      <c r="I167" s="94">
        <f t="shared" si="37"/>
        <v>96000</v>
      </c>
      <c r="J167" s="94">
        <f t="shared" si="31"/>
        <v>124382.60869565218</v>
      </c>
      <c r="K167" s="94">
        <f t="shared" si="34"/>
        <v>649382.60869565222</v>
      </c>
      <c r="L167" s="92">
        <v>621000</v>
      </c>
      <c r="M167" s="55">
        <f t="shared" si="35"/>
        <v>649000</v>
      </c>
      <c r="N167" s="143"/>
    </row>
    <row r="168" spans="1:14" ht="21.75" customHeight="1">
      <c r="A168" s="137">
        <f t="shared" si="36"/>
        <v>155</v>
      </c>
      <c r="B168" s="138" t="s">
        <v>292</v>
      </c>
      <c r="C168" s="132" t="s">
        <v>293</v>
      </c>
      <c r="D168" s="63" t="s">
        <v>294</v>
      </c>
      <c r="E168" s="55">
        <v>439000</v>
      </c>
      <c r="F168" s="92">
        <v>506000</v>
      </c>
      <c r="G168" s="142"/>
      <c r="H168" s="93">
        <f t="shared" si="33"/>
        <v>439000</v>
      </c>
      <c r="I168" s="94">
        <f t="shared" si="37"/>
        <v>67000</v>
      </c>
      <c r="J168" s="94">
        <f t="shared" si="31"/>
        <v>86808.695652173919</v>
      </c>
      <c r="K168" s="94">
        <f t="shared" si="34"/>
        <v>525808.69565217395</v>
      </c>
      <c r="L168" s="92">
        <v>506000</v>
      </c>
      <c r="M168" s="55">
        <f t="shared" si="35"/>
        <v>525000</v>
      </c>
      <c r="N168" s="142"/>
    </row>
    <row r="169" spans="1:14" ht="36" customHeight="1">
      <c r="A169" s="137">
        <f t="shared" si="36"/>
        <v>156</v>
      </c>
      <c r="B169" s="138" t="s">
        <v>295</v>
      </c>
      <c r="C169" s="132" t="s">
        <v>296</v>
      </c>
      <c r="D169" s="63" t="s">
        <v>297</v>
      </c>
      <c r="E169" s="55">
        <v>609000</v>
      </c>
      <c r="F169" s="92">
        <v>675000</v>
      </c>
      <c r="G169" s="63"/>
      <c r="H169" s="93">
        <f t="shared" si="33"/>
        <v>609000</v>
      </c>
      <c r="I169" s="94">
        <f t="shared" si="37"/>
        <v>66000</v>
      </c>
      <c r="J169" s="94">
        <f t="shared" si="31"/>
        <v>85513.043478260865</v>
      </c>
      <c r="K169" s="94">
        <f t="shared" si="34"/>
        <v>694513.04347826086</v>
      </c>
      <c r="L169" s="92">
        <v>675000</v>
      </c>
      <c r="M169" s="55">
        <f t="shared" si="35"/>
        <v>694000</v>
      </c>
      <c r="N169" s="63"/>
    </row>
    <row r="170" spans="1:14" ht="36" customHeight="1">
      <c r="A170" s="137">
        <f t="shared" si="36"/>
        <v>157</v>
      </c>
      <c r="B170" s="138" t="s">
        <v>298</v>
      </c>
      <c r="C170" s="132" t="s">
        <v>299</v>
      </c>
      <c r="D170" s="63" t="s">
        <v>300</v>
      </c>
      <c r="E170" s="55">
        <v>789000</v>
      </c>
      <c r="F170" s="92">
        <v>870000</v>
      </c>
      <c r="G170" s="143"/>
      <c r="H170" s="93">
        <f t="shared" si="33"/>
        <v>789000</v>
      </c>
      <c r="I170" s="94">
        <f t="shared" si="37"/>
        <v>81000</v>
      </c>
      <c r="J170" s="94">
        <f t="shared" si="31"/>
        <v>104947.82608695653</v>
      </c>
      <c r="K170" s="94">
        <f t="shared" si="34"/>
        <v>893947.82608695654</v>
      </c>
      <c r="L170" s="92">
        <v>870000</v>
      </c>
      <c r="M170" s="55">
        <f t="shared" si="35"/>
        <v>893000</v>
      </c>
      <c r="N170" s="143"/>
    </row>
    <row r="171" spans="1:14" ht="36" customHeight="1">
      <c r="A171" s="137">
        <f t="shared" si="36"/>
        <v>158</v>
      </c>
      <c r="B171" s="138" t="s">
        <v>301</v>
      </c>
      <c r="C171" s="139"/>
      <c r="D171" s="67" t="s">
        <v>302</v>
      </c>
      <c r="E171" s="55">
        <v>1309000</v>
      </c>
      <c r="F171" s="92">
        <v>1342000</v>
      </c>
      <c r="G171" s="140"/>
      <c r="H171" s="93">
        <f t="shared" si="33"/>
        <v>1309000</v>
      </c>
      <c r="I171" s="94">
        <f t="shared" si="37"/>
        <v>33000</v>
      </c>
      <c r="J171" s="94">
        <f t="shared" si="31"/>
        <v>42756.521739130432</v>
      </c>
      <c r="K171" s="94">
        <f t="shared" si="34"/>
        <v>1351756.5217391304</v>
      </c>
      <c r="L171" s="92">
        <v>1342000</v>
      </c>
      <c r="M171" s="55">
        <f t="shared" si="35"/>
        <v>1351000</v>
      </c>
      <c r="N171" s="140"/>
    </row>
    <row r="172" spans="1:14" ht="39" customHeight="1">
      <c r="A172" s="137">
        <f t="shared" si="36"/>
        <v>159</v>
      </c>
      <c r="B172" s="138" t="s">
        <v>303</v>
      </c>
      <c r="C172" s="139"/>
      <c r="D172" s="67" t="s">
        <v>304</v>
      </c>
      <c r="E172" s="55">
        <v>1309000</v>
      </c>
      <c r="F172" s="92">
        <v>1357000</v>
      </c>
      <c r="G172" s="62" t="s">
        <v>305</v>
      </c>
      <c r="H172" s="93">
        <f t="shared" si="33"/>
        <v>1309000</v>
      </c>
      <c r="I172" s="94">
        <f t="shared" si="37"/>
        <v>48000</v>
      </c>
      <c r="J172" s="94">
        <f t="shared" si="31"/>
        <v>62191.304347826088</v>
      </c>
      <c r="K172" s="94">
        <f t="shared" si="34"/>
        <v>1371191.3043478262</v>
      </c>
      <c r="L172" s="92">
        <v>1357000</v>
      </c>
      <c r="M172" s="55">
        <f t="shared" si="35"/>
        <v>1371000</v>
      </c>
      <c r="N172" s="62" t="s">
        <v>305</v>
      </c>
    </row>
    <row r="173" spans="1:14" ht="29.25" customHeight="1">
      <c r="A173" s="137">
        <f t="shared" si="36"/>
        <v>160</v>
      </c>
      <c r="B173" s="138" t="s">
        <v>306</v>
      </c>
      <c r="C173" s="139"/>
      <c r="D173" s="67" t="s">
        <v>307</v>
      </c>
      <c r="E173" s="55">
        <v>1109000</v>
      </c>
      <c r="F173" s="92">
        <v>1142000</v>
      </c>
      <c r="G173" s="140"/>
      <c r="H173" s="93">
        <f t="shared" si="33"/>
        <v>1109000</v>
      </c>
      <c r="I173" s="94">
        <f t="shared" si="37"/>
        <v>33000</v>
      </c>
      <c r="J173" s="94">
        <f t="shared" si="31"/>
        <v>42756.521739130432</v>
      </c>
      <c r="K173" s="94">
        <f t="shared" si="34"/>
        <v>1151756.5217391304</v>
      </c>
      <c r="L173" s="92">
        <v>1142000</v>
      </c>
      <c r="M173" s="55">
        <f t="shared" si="35"/>
        <v>1151000</v>
      </c>
      <c r="N173" s="140"/>
    </row>
    <row r="174" spans="1:14" ht="29.25" customHeight="1">
      <c r="A174" s="137">
        <f t="shared" si="36"/>
        <v>161</v>
      </c>
      <c r="B174" s="138" t="s">
        <v>308</v>
      </c>
      <c r="C174" s="132" t="s">
        <v>309</v>
      </c>
      <c r="D174" s="63" t="s">
        <v>310</v>
      </c>
      <c r="E174" s="55">
        <v>184000</v>
      </c>
      <c r="F174" s="92">
        <v>228000</v>
      </c>
      <c r="G174" s="143"/>
      <c r="H174" s="93">
        <f t="shared" si="33"/>
        <v>184000</v>
      </c>
      <c r="I174" s="94">
        <f t="shared" si="37"/>
        <v>44000</v>
      </c>
      <c r="J174" s="94">
        <f t="shared" si="31"/>
        <v>57008.695652173912</v>
      </c>
      <c r="K174" s="94">
        <f t="shared" si="34"/>
        <v>241008.69565217392</v>
      </c>
      <c r="L174" s="92">
        <v>228000</v>
      </c>
      <c r="M174" s="55">
        <f t="shared" si="35"/>
        <v>241000</v>
      </c>
      <c r="N174" s="143"/>
    </row>
    <row r="175" spans="1:14" ht="29.25" customHeight="1">
      <c r="A175" s="137">
        <f t="shared" si="36"/>
        <v>162</v>
      </c>
      <c r="B175" s="138" t="s">
        <v>311</v>
      </c>
      <c r="C175" s="132" t="s">
        <v>312</v>
      </c>
      <c r="D175" s="63" t="s">
        <v>313</v>
      </c>
      <c r="E175" s="55">
        <v>2109000</v>
      </c>
      <c r="F175" s="92">
        <v>2239000</v>
      </c>
      <c r="G175" s="143"/>
      <c r="H175" s="93">
        <f t="shared" si="33"/>
        <v>2109000</v>
      </c>
      <c r="I175" s="94">
        <f t="shared" si="37"/>
        <v>130000</v>
      </c>
      <c r="J175" s="94">
        <f t="shared" si="31"/>
        <v>168434.78260869565</v>
      </c>
      <c r="K175" s="94">
        <f t="shared" si="34"/>
        <v>2277434.7826086958</v>
      </c>
      <c r="L175" s="92">
        <v>2239000</v>
      </c>
      <c r="M175" s="55">
        <f t="shared" si="35"/>
        <v>2277000</v>
      </c>
      <c r="N175" s="143"/>
    </row>
    <row r="176" spans="1:14" ht="29.25" customHeight="1">
      <c r="A176" s="137">
        <f t="shared" si="36"/>
        <v>163</v>
      </c>
      <c r="B176" s="138" t="s">
        <v>314</v>
      </c>
      <c r="C176" s="132" t="s">
        <v>315</v>
      </c>
      <c r="D176" s="63" t="s">
        <v>316</v>
      </c>
      <c r="E176" s="55">
        <v>141000</v>
      </c>
      <c r="F176" s="92">
        <v>185000</v>
      </c>
      <c r="G176" s="63" t="s">
        <v>317</v>
      </c>
      <c r="H176" s="93">
        <f t="shared" si="33"/>
        <v>141000</v>
      </c>
      <c r="I176" s="94">
        <f t="shared" si="37"/>
        <v>44000</v>
      </c>
      <c r="J176" s="94">
        <f t="shared" si="31"/>
        <v>57008.695652173912</v>
      </c>
      <c r="K176" s="94">
        <f t="shared" si="34"/>
        <v>198008.69565217392</v>
      </c>
      <c r="L176" s="92">
        <v>185000</v>
      </c>
      <c r="M176" s="55">
        <f t="shared" si="35"/>
        <v>198000</v>
      </c>
      <c r="N176" s="63" t="s">
        <v>317</v>
      </c>
    </row>
    <row r="177" spans="1:14" ht="29.25" customHeight="1">
      <c r="A177" s="137">
        <f t="shared" si="36"/>
        <v>164</v>
      </c>
      <c r="B177" s="138" t="s">
        <v>318</v>
      </c>
      <c r="C177" s="132" t="s">
        <v>319</v>
      </c>
      <c r="D177" s="63" t="s">
        <v>320</v>
      </c>
      <c r="E177" s="55">
        <v>61500</v>
      </c>
      <c r="F177" s="92">
        <v>106000</v>
      </c>
      <c r="G177" s="62"/>
      <c r="H177" s="93">
        <f t="shared" si="33"/>
        <v>61500</v>
      </c>
      <c r="I177" s="94">
        <f t="shared" si="37"/>
        <v>44500</v>
      </c>
      <c r="J177" s="94">
        <f t="shared" si="31"/>
        <v>57656.52173913044</v>
      </c>
      <c r="K177" s="94">
        <f t="shared" si="34"/>
        <v>119156.52173913043</v>
      </c>
      <c r="L177" s="92">
        <v>106000</v>
      </c>
      <c r="M177" s="55">
        <f t="shared" si="35"/>
        <v>119000</v>
      </c>
      <c r="N177" s="62"/>
    </row>
    <row r="178" spans="1:14" ht="31.5">
      <c r="A178" s="137">
        <f t="shared" si="36"/>
        <v>165</v>
      </c>
      <c r="B178" s="138" t="s">
        <v>321</v>
      </c>
      <c r="C178" s="132" t="s">
        <v>322</v>
      </c>
      <c r="D178" s="63" t="s">
        <v>323</v>
      </c>
      <c r="E178" s="55">
        <v>531000</v>
      </c>
      <c r="F178" s="92">
        <v>576000</v>
      </c>
      <c r="G178" s="62"/>
      <c r="H178" s="93">
        <f t="shared" si="33"/>
        <v>531000</v>
      </c>
      <c r="I178" s="94">
        <f t="shared" si="37"/>
        <v>45000</v>
      </c>
      <c r="J178" s="94">
        <f t="shared" si="31"/>
        <v>58304.34782608696</v>
      </c>
      <c r="K178" s="94">
        <f t="shared" si="34"/>
        <v>589304.34782608692</v>
      </c>
      <c r="L178" s="92">
        <v>576000</v>
      </c>
      <c r="M178" s="55">
        <f t="shared" si="35"/>
        <v>589000</v>
      </c>
      <c r="N178" s="62"/>
    </row>
    <row r="179" spans="1:14" ht="23.25" customHeight="1">
      <c r="A179" s="137">
        <f t="shared" si="36"/>
        <v>166</v>
      </c>
      <c r="B179" s="138" t="s">
        <v>324</v>
      </c>
      <c r="C179" s="139"/>
      <c r="D179" s="67" t="s">
        <v>325</v>
      </c>
      <c r="E179" s="55">
        <v>6993000</v>
      </c>
      <c r="F179" s="92">
        <v>7910000</v>
      </c>
      <c r="G179" s="140"/>
      <c r="H179" s="93">
        <f t="shared" si="33"/>
        <v>6993000</v>
      </c>
      <c r="I179" s="94">
        <f t="shared" si="37"/>
        <v>917000</v>
      </c>
      <c r="J179" s="94">
        <f t="shared" si="31"/>
        <v>1188113.043478261</v>
      </c>
      <c r="K179" s="94">
        <f t="shared" si="34"/>
        <v>8181113.0434782607</v>
      </c>
      <c r="L179" s="92">
        <v>7910000</v>
      </c>
      <c r="M179" s="55">
        <f t="shared" si="35"/>
        <v>8181000</v>
      </c>
      <c r="N179" s="207" t="s">
        <v>4942</v>
      </c>
    </row>
    <row r="180" spans="1:14" ht="36.75" customHeight="1">
      <c r="A180" s="137">
        <f t="shared" si="36"/>
        <v>167</v>
      </c>
      <c r="B180" s="138" t="s">
        <v>326</v>
      </c>
      <c r="C180" s="132" t="s">
        <v>327</v>
      </c>
      <c r="D180" s="63" t="s">
        <v>328</v>
      </c>
      <c r="E180" s="55">
        <v>746000</v>
      </c>
      <c r="F180" s="92">
        <v>812000</v>
      </c>
      <c r="G180" s="62"/>
      <c r="H180" s="93">
        <f t="shared" si="33"/>
        <v>746000</v>
      </c>
      <c r="I180" s="94">
        <f t="shared" si="37"/>
        <v>66000</v>
      </c>
      <c r="J180" s="94">
        <f t="shared" si="31"/>
        <v>85513.043478260865</v>
      </c>
      <c r="K180" s="94">
        <f t="shared" si="34"/>
        <v>831513.04347826086</v>
      </c>
      <c r="L180" s="92">
        <v>812000</v>
      </c>
      <c r="M180" s="55">
        <f t="shared" si="35"/>
        <v>831000</v>
      </c>
      <c r="N180" s="62"/>
    </row>
    <row r="181" spans="1:14" ht="26.25" customHeight="1">
      <c r="A181" s="137">
        <f t="shared" si="36"/>
        <v>168</v>
      </c>
      <c r="B181" s="138" t="s">
        <v>329</v>
      </c>
      <c r="C181" s="144"/>
      <c r="D181" s="67" t="s">
        <v>330</v>
      </c>
      <c r="E181" s="55">
        <v>145000</v>
      </c>
      <c r="F181" s="92">
        <v>216000</v>
      </c>
      <c r="G181" s="67"/>
      <c r="H181" s="93">
        <f t="shared" si="33"/>
        <v>145000</v>
      </c>
      <c r="I181" s="94">
        <f t="shared" si="37"/>
        <v>71000</v>
      </c>
      <c r="J181" s="94">
        <f t="shared" si="31"/>
        <v>91991.304347826081</v>
      </c>
      <c r="K181" s="94">
        <f t="shared" si="34"/>
        <v>236991.30434782608</v>
      </c>
      <c r="L181" s="92">
        <v>216000</v>
      </c>
      <c r="M181" s="55">
        <f t="shared" si="35"/>
        <v>236000</v>
      </c>
      <c r="N181" s="67"/>
    </row>
    <row r="182" spans="1:14" ht="37.5" customHeight="1">
      <c r="A182" s="137">
        <f t="shared" si="36"/>
        <v>169</v>
      </c>
      <c r="B182" s="138" t="s">
        <v>331</v>
      </c>
      <c r="C182" s="139"/>
      <c r="D182" s="67" t="s">
        <v>332</v>
      </c>
      <c r="E182" s="55">
        <v>150000</v>
      </c>
      <c r="F182" s="92">
        <v>172000</v>
      </c>
      <c r="G182" s="140"/>
      <c r="H182" s="93">
        <f t="shared" si="33"/>
        <v>150000</v>
      </c>
      <c r="I182" s="94">
        <f t="shared" si="37"/>
        <v>22000</v>
      </c>
      <c r="J182" s="94">
        <f t="shared" si="31"/>
        <v>28504.347826086956</v>
      </c>
      <c r="K182" s="94">
        <f t="shared" si="34"/>
        <v>178504.34782608695</v>
      </c>
      <c r="L182" s="92">
        <v>172000</v>
      </c>
      <c r="M182" s="55">
        <f t="shared" si="35"/>
        <v>178000</v>
      </c>
      <c r="N182" s="140"/>
    </row>
    <row r="183" spans="1:14" ht="37.5" customHeight="1">
      <c r="A183" s="137">
        <f t="shared" si="36"/>
        <v>170</v>
      </c>
      <c r="B183" s="138" t="s">
        <v>333</v>
      </c>
      <c r="C183" s="139"/>
      <c r="D183" s="67" t="s">
        <v>334</v>
      </c>
      <c r="E183" s="55">
        <v>2039000</v>
      </c>
      <c r="F183" s="92">
        <v>2058000</v>
      </c>
      <c r="G183" s="140"/>
      <c r="H183" s="93">
        <f t="shared" ref="H183:H214" si="38">L183-I183</f>
        <v>488947</v>
      </c>
      <c r="I183" s="94">
        <v>84053</v>
      </c>
      <c r="J183" s="94">
        <f t="shared" si="31"/>
        <v>108903.45217391306</v>
      </c>
      <c r="K183" s="94">
        <f t="shared" ref="K183:K214" si="39">+H183+J183</f>
        <v>597850.45217391301</v>
      </c>
      <c r="L183" s="92">
        <v>573000</v>
      </c>
      <c r="M183" s="55">
        <f t="shared" ref="M183:M215" si="40">IF(K183&gt;=100000, ROUNDDOWN((K183),-3),ROUNDDOWN((K183),-2))</f>
        <v>597000</v>
      </c>
      <c r="N183" s="140" t="s">
        <v>335</v>
      </c>
    </row>
    <row r="184" spans="1:14" ht="36.75" customHeight="1">
      <c r="A184" s="137">
        <f t="shared" ref="A184:A215" si="41">A183+1</f>
        <v>171</v>
      </c>
      <c r="B184" s="138" t="s">
        <v>336</v>
      </c>
      <c r="C184" s="139"/>
      <c r="D184" s="67" t="s">
        <v>337</v>
      </c>
      <c r="E184" s="55">
        <v>509000</v>
      </c>
      <c r="F184" s="92">
        <v>547000</v>
      </c>
      <c r="G184" s="140"/>
      <c r="H184" s="93">
        <f t="shared" si="38"/>
        <v>509000</v>
      </c>
      <c r="I184" s="94">
        <f t="shared" ref="I184:I215" si="42">F184-E184</f>
        <v>38000</v>
      </c>
      <c r="J184" s="94">
        <f t="shared" si="31"/>
        <v>49234.782608695648</v>
      </c>
      <c r="K184" s="94">
        <f t="shared" si="39"/>
        <v>558234.78260869568</v>
      </c>
      <c r="L184" s="92">
        <v>547000</v>
      </c>
      <c r="M184" s="55">
        <f t="shared" si="40"/>
        <v>558000</v>
      </c>
      <c r="N184" s="140"/>
    </row>
    <row r="185" spans="1:14" ht="57" customHeight="1">
      <c r="A185" s="137">
        <f t="shared" si="41"/>
        <v>172</v>
      </c>
      <c r="B185" s="138" t="s">
        <v>338</v>
      </c>
      <c r="C185" s="132" t="s">
        <v>339</v>
      </c>
      <c r="D185" s="63" t="s">
        <v>340</v>
      </c>
      <c r="E185" s="55">
        <v>1488000</v>
      </c>
      <c r="F185" s="92">
        <v>1702000</v>
      </c>
      <c r="G185" s="62" t="s">
        <v>341</v>
      </c>
      <c r="H185" s="93">
        <f t="shared" si="38"/>
        <v>1488000</v>
      </c>
      <c r="I185" s="94">
        <f t="shared" si="42"/>
        <v>214000</v>
      </c>
      <c r="J185" s="94">
        <f t="shared" si="31"/>
        <v>277269.5652173913</v>
      </c>
      <c r="K185" s="94">
        <f t="shared" si="39"/>
        <v>1765269.5652173914</v>
      </c>
      <c r="L185" s="92">
        <v>1702000</v>
      </c>
      <c r="M185" s="55">
        <f t="shared" si="40"/>
        <v>1765000</v>
      </c>
      <c r="N185" s="62" t="s">
        <v>341</v>
      </c>
    </row>
    <row r="186" spans="1:14" ht="24" customHeight="1">
      <c r="A186" s="137">
        <f t="shared" si="41"/>
        <v>173</v>
      </c>
      <c r="B186" s="138" t="s">
        <v>342</v>
      </c>
      <c r="C186" s="132" t="s">
        <v>343</v>
      </c>
      <c r="D186" s="63" t="s">
        <v>344</v>
      </c>
      <c r="E186" s="55">
        <v>104000</v>
      </c>
      <c r="F186" s="92">
        <v>121000</v>
      </c>
      <c r="G186" s="63"/>
      <c r="H186" s="93">
        <f t="shared" si="38"/>
        <v>104000</v>
      </c>
      <c r="I186" s="94">
        <f t="shared" si="42"/>
        <v>17000</v>
      </c>
      <c r="J186" s="94">
        <f t="shared" si="31"/>
        <v>22026.08695652174</v>
      </c>
      <c r="K186" s="94">
        <f t="shared" si="39"/>
        <v>126026.08695652174</v>
      </c>
      <c r="L186" s="92">
        <v>121000</v>
      </c>
      <c r="M186" s="55">
        <f t="shared" si="40"/>
        <v>126000</v>
      </c>
      <c r="N186" s="63"/>
    </row>
    <row r="187" spans="1:14" s="146" customFormat="1" ht="36.75" customHeight="1">
      <c r="A187" s="137">
        <f t="shared" si="41"/>
        <v>174</v>
      </c>
      <c r="B187" s="138" t="s">
        <v>345</v>
      </c>
      <c r="C187" s="132" t="s">
        <v>1875</v>
      </c>
      <c r="D187" s="63" t="s">
        <v>346</v>
      </c>
      <c r="E187" s="55">
        <v>894000</v>
      </c>
      <c r="F187" s="92">
        <v>978000</v>
      </c>
      <c r="G187" s="145"/>
      <c r="H187" s="93">
        <f t="shared" si="38"/>
        <v>894000</v>
      </c>
      <c r="I187" s="94">
        <f t="shared" si="42"/>
        <v>84000</v>
      </c>
      <c r="J187" s="94">
        <f t="shared" si="31"/>
        <v>108834.78260869565</v>
      </c>
      <c r="K187" s="94">
        <f t="shared" si="39"/>
        <v>1002834.7826086957</v>
      </c>
      <c r="L187" s="92">
        <v>978000</v>
      </c>
      <c r="M187" s="55">
        <f t="shared" si="40"/>
        <v>1002000</v>
      </c>
      <c r="N187" s="145"/>
    </row>
    <row r="188" spans="1:14" s="146" customFormat="1" ht="36.75" customHeight="1">
      <c r="A188" s="137">
        <f t="shared" si="41"/>
        <v>175</v>
      </c>
      <c r="B188" s="138" t="s">
        <v>347</v>
      </c>
      <c r="C188" s="132" t="s">
        <v>1875</v>
      </c>
      <c r="D188" s="63" t="s">
        <v>348</v>
      </c>
      <c r="E188" s="55">
        <v>739000</v>
      </c>
      <c r="F188" s="92">
        <v>808000</v>
      </c>
      <c r="G188" s="145"/>
      <c r="H188" s="93">
        <f t="shared" si="38"/>
        <v>739000</v>
      </c>
      <c r="I188" s="94">
        <f t="shared" si="42"/>
        <v>69000</v>
      </c>
      <c r="J188" s="94">
        <f t="shared" si="31"/>
        <v>89400</v>
      </c>
      <c r="K188" s="94">
        <f t="shared" si="39"/>
        <v>828400</v>
      </c>
      <c r="L188" s="92">
        <v>808000</v>
      </c>
      <c r="M188" s="55">
        <f t="shared" si="40"/>
        <v>828000</v>
      </c>
      <c r="N188" s="145"/>
    </row>
    <row r="189" spans="1:14" s="146" customFormat="1" ht="36.75" customHeight="1">
      <c r="A189" s="137">
        <f t="shared" si="41"/>
        <v>176</v>
      </c>
      <c r="B189" s="138" t="s">
        <v>349</v>
      </c>
      <c r="C189" s="132" t="s">
        <v>1875</v>
      </c>
      <c r="D189" s="63" t="s">
        <v>350</v>
      </c>
      <c r="E189" s="55">
        <v>1775000</v>
      </c>
      <c r="F189" s="92">
        <v>1872000</v>
      </c>
      <c r="G189" s="145"/>
      <c r="H189" s="93">
        <f t="shared" si="38"/>
        <v>1775000</v>
      </c>
      <c r="I189" s="94">
        <f t="shared" si="42"/>
        <v>97000</v>
      </c>
      <c r="J189" s="94">
        <f t="shared" si="31"/>
        <v>125678.26086956522</v>
      </c>
      <c r="K189" s="94">
        <f t="shared" si="39"/>
        <v>1900678.2608695652</v>
      </c>
      <c r="L189" s="92">
        <v>1872000</v>
      </c>
      <c r="M189" s="55">
        <f t="shared" si="40"/>
        <v>1900000</v>
      </c>
      <c r="N189" s="145"/>
    </row>
    <row r="190" spans="1:14" s="146" customFormat="1" ht="47.25">
      <c r="A190" s="137">
        <f t="shared" si="41"/>
        <v>177</v>
      </c>
      <c r="B190" s="138" t="s">
        <v>351</v>
      </c>
      <c r="C190" s="132" t="s">
        <v>1875</v>
      </c>
      <c r="D190" s="63" t="s">
        <v>352</v>
      </c>
      <c r="E190" s="55">
        <v>1575000</v>
      </c>
      <c r="F190" s="92">
        <v>1672000</v>
      </c>
      <c r="G190" s="145"/>
      <c r="H190" s="93">
        <f t="shared" si="38"/>
        <v>1575000</v>
      </c>
      <c r="I190" s="94">
        <f t="shared" si="42"/>
        <v>97000</v>
      </c>
      <c r="J190" s="94">
        <f t="shared" si="31"/>
        <v>125678.26086956522</v>
      </c>
      <c r="K190" s="94">
        <f t="shared" si="39"/>
        <v>1700678.2608695652</v>
      </c>
      <c r="L190" s="92">
        <v>1672000</v>
      </c>
      <c r="M190" s="55">
        <f t="shared" si="40"/>
        <v>1700000</v>
      </c>
      <c r="N190" s="145"/>
    </row>
    <row r="191" spans="1:14" ht="22.5" customHeight="1">
      <c r="A191" s="137">
        <f t="shared" si="41"/>
        <v>178</v>
      </c>
      <c r="B191" s="138" t="s">
        <v>353</v>
      </c>
      <c r="C191" s="132" t="s">
        <v>354</v>
      </c>
      <c r="D191" s="63" t="s">
        <v>355</v>
      </c>
      <c r="E191" s="55">
        <v>205000</v>
      </c>
      <c r="F191" s="92">
        <v>249000</v>
      </c>
      <c r="G191" s="63"/>
      <c r="H191" s="93">
        <f t="shared" si="38"/>
        <v>205000</v>
      </c>
      <c r="I191" s="94">
        <f t="shared" si="42"/>
        <v>44000</v>
      </c>
      <c r="J191" s="94">
        <f t="shared" si="31"/>
        <v>57008.695652173912</v>
      </c>
      <c r="K191" s="94">
        <f t="shared" si="39"/>
        <v>262008.69565217392</v>
      </c>
      <c r="L191" s="92">
        <v>249000</v>
      </c>
      <c r="M191" s="55">
        <f t="shared" si="40"/>
        <v>262000</v>
      </c>
      <c r="N191" s="63"/>
    </row>
    <row r="192" spans="1:14" ht="31.5">
      <c r="A192" s="137">
        <f t="shared" si="41"/>
        <v>179</v>
      </c>
      <c r="B192" s="138" t="s">
        <v>356</v>
      </c>
      <c r="C192" s="132" t="s">
        <v>357</v>
      </c>
      <c r="D192" s="63" t="s">
        <v>358</v>
      </c>
      <c r="E192" s="55">
        <v>989000</v>
      </c>
      <c r="F192" s="92">
        <v>1078000</v>
      </c>
      <c r="G192" s="142"/>
      <c r="H192" s="93">
        <f t="shared" si="38"/>
        <v>989000</v>
      </c>
      <c r="I192" s="94">
        <f t="shared" si="42"/>
        <v>89000</v>
      </c>
      <c r="J192" s="94">
        <f t="shared" si="31"/>
        <v>115313.04347826088</v>
      </c>
      <c r="K192" s="94">
        <f t="shared" si="39"/>
        <v>1104313.043478261</v>
      </c>
      <c r="L192" s="92">
        <v>1078000</v>
      </c>
      <c r="M192" s="55">
        <f t="shared" si="40"/>
        <v>1104000</v>
      </c>
      <c r="N192" s="142"/>
    </row>
    <row r="193" spans="1:14" ht="27.75" customHeight="1">
      <c r="A193" s="137">
        <f t="shared" si="41"/>
        <v>180</v>
      </c>
      <c r="B193" s="138" t="s">
        <v>359</v>
      </c>
      <c r="C193" s="132" t="s">
        <v>360</v>
      </c>
      <c r="D193" s="63" t="s">
        <v>361</v>
      </c>
      <c r="E193" s="55">
        <v>374000</v>
      </c>
      <c r="F193" s="92">
        <v>418000</v>
      </c>
      <c r="G193" s="142"/>
      <c r="H193" s="93">
        <f t="shared" si="38"/>
        <v>374000</v>
      </c>
      <c r="I193" s="94">
        <f t="shared" si="42"/>
        <v>44000</v>
      </c>
      <c r="J193" s="94">
        <f t="shared" si="31"/>
        <v>57008.695652173912</v>
      </c>
      <c r="K193" s="94">
        <f t="shared" si="39"/>
        <v>431008.69565217389</v>
      </c>
      <c r="L193" s="92">
        <v>418000</v>
      </c>
      <c r="M193" s="55">
        <f t="shared" si="40"/>
        <v>431000</v>
      </c>
      <c r="N193" s="142"/>
    </row>
    <row r="194" spans="1:14" ht="22.5" customHeight="1">
      <c r="A194" s="137">
        <f t="shared" si="41"/>
        <v>181</v>
      </c>
      <c r="B194" s="138" t="s">
        <v>362</v>
      </c>
      <c r="C194" s="139"/>
      <c r="D194" s="67" t="s">
        <v>363</v>
      </c>
      <c r="E194" s="55">
        <v>196000</v>
      </c>
      <c r="F194" s="92">
        <v>285000</v>
      </c>
      <c r="G194" s="140"/>
      <c r="H194" s="93">
        <f t="shared" si="38"/>
        <v>196000</v>
      </c>
      <c r="I194" s="94">
        <f t="shared" si="42"/>
        <v>89000</v>
      </c>
      <c r="J194" s="94">
        <f t="shared" si="31"/>
        <v>115313.04347826088</v>
      </c>
      <c r="K194" s="94">
        <f t="shared" si="39"/>
        <v>311313.04347826086</v>
      </c>
      <c r="L194" s="92">
        <v>285000</v>
      </c>
      <c r="M194" s="55">
        <f t="shared" si="40"/>
        <v>311000</v>
      </c>
      <c r="N194" s="140"/>
    </row>
    <row r="195" spans="1:14" ht="31.5">
      <c r="A195" s="137">
        <f t="shared" si="41"/>
        <v>182</v>
      </c>
      <c r="B195" s="138" t="s">
        <v>364</v>
      </c>
      <c r="C195" s="132" t="s">
        <v>365</v>
      </c>
      <c r="D195" s="63" t="s">
        <v>366</v>
      </c>
      <c r="E195" s="55">
        <v>520000</v>
      </c>
      <c r="F195" s="92">
        <v>589000</v>
      </c>
      <c r="G195" s="143"/>
      <c r="H195" s="93">
        <f t="shared" si="38"/>
        <v>520000</v>
      </c>
      <c r="I195" s="94">
        <f t="shared" si="42"/>
        <v>69000</v>
      </c>
      <c r="J195" s="94">
        <f t="shared" si="31"/>
        <v>89400</v>
      </c>
      <c r="K195" s="94">
        <f t="shared" si="39"/>
        <v>609400</v>
      </c>
      <c r="L195" s="92">
        <v>589000</v>
      </c>
      <c r="M195" s="55">
        <f t="shared" si="40"/>
        <v>609000</v>
      </c>
      <c r="N195" s="143"/>
    </row>
    <row r="196" spans="1:14" ht="24" customHeight="1">
      <c r="A196" s="137">
        <f t="shared" si="41"/>
        <v>183</v>
      </c>
      <c r="B196" s="138" t="s">
        <v>367</v>
      </c>
      <c r="C196" s="132" t="s">
        <v>368</v>
      </c>
      <c r="D196" s="63" t="s">
        <v>369</v>
      </c>
      <c r="E196" s="55">
        <v>185000</v>
      </c>
      <c r="F196" s="92">
        <v>229000</v>
      </c>
      <c r="G196" s="63" t="s">
        <v>370</v>
      </c>
      <c r="H196" s="93">
        <f t="shared" si="38"/>
        <v>185000</v>
      </c>
      <c r="I196" s="94">
        <f t="shared" si="42"/>
        <v>44000</v>
      </c>
      <c r="J196" s="94">
        <f t="shared" si="31"/>
        <v>57008.695652173912</v>
      </c>
      <c r="K196" s="94">
        <f t="shared" si="39"/>
        <v>242008.69565217392</v>
      </c>
      <c r="L196" s="92">
        <v>229000</v>
      </c>
      <c r="M196" s="55">
        <f t="shared" si="40"/>
        <v>242000</v>
      </c>
      <c r="N196" s="63" t="s">
        <v>370</v>
      </c>
    </row>
    <row r="197" spans="1:14" ht="31.5">
      <c r="A197" s="137">
        <f t="shared" si="41"/>
        <v>184</v>
      </c>
      <c r="B197" s="138" t="s">
        <v>371</v>
      </c>
      <c r="C197" s="132" t="s">
        <v>372</v>
      </c>
      <c r="D197" s="63" t="s">
        <v>373</v>
      </c>
      <c r="E197" s="55">
        <v>1315000</v>
      </c>
      <c r="F197" s="92">
        <v>1359000</v>
      </c>
      <c r="G197" s="62" t="s">
        <v>374</v>
      </c>
      <c r="H197" s="93">
        <f t="shared" si="38"/>
        <v>1315000</v>
      </c>
      <c r="I197" s="94">
        <f t="shared" si="42"/>
        <v>44000</v>
      </c>
      <c r="J197" s="94">
        <f t="shared" si="31"/>
        <v>57008.695652173912</v>
      </c>
      <c r="K197" s="94">
        <f t="shared" si="39"/>
        <v>1372008.6956521738</v>
      </c>
      <c r="L197" s="92">
        <v>1359000</v>
      </c>
      <c r="M197" s="55">
        <f t="shared" si="40"/>
        <v>1372000</v>
      </c>
      <c r="N197" s="62" t="s">
        <v>374</v>
      </c>
    </row>
    <row r="198" spans="1:14" ht="36.75" customHeight="1">
      <c r="A198" s="137">
        <f t="shared" si="41"/>
        <v>185</v>
      </c>
      <c r="B198" s="138" t="s">
        <v>375</v>
      </c>
      <c r="C198" s="147"/>
      <c r="D198" s="67" t="s">
        <v>376</v>
      </c>
      <c r="E198" s="55">
        <v>2619000</v>
      </c>
      <c r="F198" s="92">
        <v>2664000</v>
      </c>
      <c r="G198" s="67"/>
      <c r="H198" s="93">
        <f t="shared" si="38"/>
        <v>2619000</v>
      </c>
      <c r="I198" s="94">
        <f t="shared" si="42"/>
        <v>45000</v>
      </c>
      <c r="J198" s="94">
        <f t="shared" si="31"/>
        <v>58304.34782608696</v>
      </c>
      <c r="K198" s="94">
        <f t="shared" si="39"/>
        <v>2677304.3478260869</v>
      </c>
      <c r="L198" s="92">
        <v>2664000</v>
      </c>
      <c r="M198" s="55">
        <f t="shared" si="40"/>
        <v>2677000</v>
      </c>
      <c r="N198" s="67"/>
    </row>
    <row r="199" spans="1:14" ht="24" customHeight="1">
      <c r="A199" s="137">
        <f t="shared" si="41"/>
        <v>186</v>
      </c>
      <c r="B199" s="138" t="s">
        <v>377</v>
      </c>
      <c r="C199" s="132" t="s">
        <v>378</v>
      </c>
      <c r="D199" s="63" t="s">
        <v>379</v>
      </c>
      <c r="E199" s="55">
        <v>100000</v>
      </c>
      <c r="F199" s="92">
        <v>144000</v>
      </c>
      <c r="G199" s="62"/>
      <c r="H199" s="93">
        <f t="shared" si="38"/>
        <v>100000</v>
      </c>
      <c r="I199" s="94">
        <f t="shared" si="42"/>
        <v>44000</v>
      </c>
      <c r="J199" s="94">
        <f t="shared" si="31"/>
        <v>57008.695652173912</v>
      </c>
      <c r="K199" s="94">
        <f t="shared" si="39"/>
        <v>157008.69565217392</v>
      </c>
      <c r="L199" s="92">
        <v>144000</v>
      </c>
      <c r="M199" s="55">
        <f t="shared" si="40"/>
        <v>157000</v>
      </c>
      <c r="N199" s="62"/>
    </row>
    <row r="200" spans="1:14" ht="53.25" customHeight="1">
      <c r="A200" s="137">
        <f t="shared" si="41"/>
        <v>187</v>
      </c>
      <c r="B200" s="138" t="s">
        <v>380</v>
      </c>
      <c r="C200" s="132"/>
      <c r="D200" s="63" t="s">
        <v>381</v>
      </c>
      <c r="E200" s="55">
        <v>1475000</v>
      </c>
      <c r="F200" s="92">
        <v>1541000</v>
      </c>
      <c r="G200" s="62"/>
      <c r="H200" s="93">
        <f t="shared" si="38"/>
        <v>1475000</v>
      </c>
      <c r="I200" s="94">
        <f t="shared" si="42"/>
        <v>66000</v>
      </c>
      <c r="J200" s="94">
        <f t="shared" si="31"/>
        <v>85513.043478260865</v>
      </c>
      <c r="K200" s="94">
        <f t="shared" si="39"/>
        <v>1560513.0434782607</v>
      </c>
      <c r="L200" s="92">
        <v>1541000</v>
      </c>
      <c r="M200" s="55">
        <f t="shared" si="40"/>
        <v>1560000</v>
      </c>
      <c r="N200" s="62"/>
    </row>
    <row r="201" spans="1:14" ht="37.5" customHeight="1">
      <c r="A201" s="137">
        <f t="shared" si="41"/>
        <v>188</v>
      </c>
      <c r="B201" s="138" t="s">
        <v>382</v>
      </c>
      <c r="C201" s="132" t="s">
        <v>383</v>
      </c>
      <c r="D201" s="63" t="s">
        <v>384</v>
      </c>
      <c r="E201" s="55">
        <v>559000</v>
      </c>
      <c r="F201" s="92">
        <v>626000</v>
      </c>
      <c r="G201" s="62" t="s">
        <v>1927</v>
      </c>
      <c r="H201" s="93">
        <f t="shared" si="38"/>
        <v>559000</v>
      </c>
      <c r="I201" s="94">
        <f t="shared" si="42"/>
        <v>67000</v>
      </c>
      <c r="J201" s="94">
        <f t="shared" ref="J201:J264" si="43">+I201/1150*1490</f>
        <v>86808.695652173919</v>
      </c>
      <c r="K201" s="94">
        <f t="shared" si="39"/>
        <v>645808.69565217395</v>
      </c>
      <c r="L201" s="92">
        <v>626000</v>
      </c>
      <c r="M201" s="55">
        <f t="shared" si="40"/>
        <v>645000</v>
      </c>
      <c r="N201" s="62" t="s">
        <v>1927</v>
      </c>
    </row>
    <row r="202" spans="1:14" ht="35.25" customHeight="1">
      <c r="A202" s="137">
        <f t="shared" si="41"/>
        <v>189</v>
      </c>
      <c r="B202" s="138" t="s">
        <v>385</v>
      </c>
      <c r="C202" s="132" t="s">
        <v>386</v>
      </c>
      <c r="D202" s="63" t="s">
        <v>387</v>
      </c>
      <c r="E202" s="55">
        <v>435000</v>
      </c>
      <c r="F202" s="92">
        <v>544000</v>
      </c>
      <c r="G202" s="62" t="s">
        <v>388</v>
      </c>
      <c r="H202" s="93">
        <f t="shared" si="38"/>
        <v>435000</v>
      </c>
      <c r="I202" s="94">
        <f t="shared" si="42"/>
        <v>109000</v>
      </c>
      <c r="J202" s="94">
        <f t="shared" si="43"/>
        <v>141226.08695652173</v>
      </c>
      <c r="K202" s="94">
        <f t="shared" si="39"/>
        <v>576226.08695652173</v>
      </c>
      <c r="L202" s="92">
        <v>544000</v>
      </c>
      <c r="M202" s="55">
        <f t="shared" si="40"/>
        <v>576000</v>
      </c>
      <c r="N202" s="62" t="s">
        <v>388</v>
      </c>
    </row>
    <row r="203" spans="1:14" ht="24" customHeight="1">
      <c r="A203" s="137">
        <f t="shared" si="41"/>
        <v>190</v>
      </c>
      <c r="B203" s="138" t="s">
        <v>389</v>
      </c>
      <c r="C203" s="132" t="s">
        <v>390</v>
      </c>
      <c r="D203" s="63" t="s">
        <v>391</v>
      </c>
      <c r="E203" s="55">
        <v>429000</v>
      </c>
      <c r="F203" s="92">
        <v>483000</v>
      </c>
      <c r="G203" s="62"/>
      <c r="H203" s="93">
        <f t="shared" si="38"/>
        <v>429000</v>
      </c>
      <c r="I203" s="94">
        <f t="shared" si="42"/>
        <v>54000</v>
      </c>
      <c r="J203" s="94">
        <f t="shared" si="43"/>
        <v>69965.217391304352</v>
      </c>
      <c r="K203" s="94">
        <f t="shared" si="39"/>
        <v>498965.21739130432</v>
      </c>
      <c r="L203" s="92">
        <v>483000</v>
      </c>
      <c r="M203" s="55">
        <f t="shared" si="40"/>
        <v>498000</v>
      </c>
      <c r="N203" s="62"/>
    </row>
    <row r="204" spans="1:14" ht="24" customHeight="1">
      <c r="A204" s="137">
        <f t="shared" si="41"/>
        <v>191</v>
      </c>
      <c r="B204" s="138" t="s">
        <v>392</v>
      </c>
      <c r="C204" s="132" t="s">
        <v>393</v>
      </c>
      <c r="D204" s="63" t="s">
        <v>394</v>
      </c>
      <c r="E204" s="55">
        <v>276000</v>
      </c>
      <c r="F204" s="92">
        <v>403000</v>
      </c>
      <c r="G204" s="62"/>
      <c r="H204" s="93">
        <f t="shared" si="38"/>
        <v>276000</v>
      </c>
      <c r="I204" s="94">
        <f t="shared" si="42"/>
        <v>127000</v>
      </c>
      <c r="J204" s="94">
        <f t="shared" si="43"/>
        <v>164547.82608695651</v>
      </c>
      <c r="K204" s="94">
        <f t="shared" si="39"/>
        <v>440547.82608695654</v>
      </c>
      <c r="L204" s="92">
        <v>403000</v>
      </c>
      <c r="M204" s="55">
        <f t="shared" si="40"/>
        <v>440000</v>
      </c>
      <c r="N204" s="62"/>
    </row>
    <row r="205" spans="1:14" ht="39.75" customHeight="1">
      <c r="A205" s="137">
        <f t="shared" si="41"/>
        <v>192</v>
      </c>
      <c r="B205" s="138" t="s">
        <v>395</v>
      </c>
      <c r="C205" s="132" t="s">
        <v>396</v>
      </c>
      <c r="D205" s="63" t="s">
        <v>397</v>
      </c>
      <c r="E205" s="55">
        <v>746000</v>
      </c>
      <c r="F205" s="92">
        <v>854000</v>
      </c>
      <c r="G205" s="62"/>
      <c r="H205" s="93">
        <f t="shared" si="38"/>
        <v>746000</v>
      </c>
      <c r="I205" s="94">
        <f t="shared" si="42"/>
        <v>108000</v>
      </c>
      <c r="J205" s="94">
        <f t="shared" si="43"/>
        <v>139930.4347826087</v>
      </c>
      <c r="K205" s="94">
        <f t="shared" si="39"/>
        <v>885930.43478260865</v>
      </c>
      <c r="L205" s="92">
        <v>854000</v>
      </c>
      <c r="M205" s="55">
        <f t="shared" si="40"/>
        <v>885000</v>
      </c>
      <c r="N205" s="62"/>
    </row>
    <row r="206" spans="1:14" ht="39.75" customHeight="1">
      <c r="A206" s="137">
        <f t="shared" si="41"/>
        <v>193</v>
      </c>
      <c r="B206" s="138" t="s">
        <v>398</v>
      </c>
      <c r="C206" s="132" t="s">
        <v>399</v>
      </c>
      <c r="D206" s="63" t="s">
        <v>400</v>
      </c>
      <c r="E206" s="55">
        <v>580000</v>
      </c>
      <c r="F206" s="92">
        <v>710000</v>
      </c>
      <c r="G206" s="62"/>
      <c r="H206" s="93">
        <f t="shared" si="38"/>
        <v>580000</v>
      </c>
      <c r="I206" s="94">
        <f t="shared" si="42"/>
        <v>130000</v>
      </c>
      <c r="J206" s="94">
        <f t="shared" si="43"/>
        <v>168434.78260869565</v>
      </c>
      <c r="K206" s="94">
        <f t="shared" si="39"/>
        <v>748434.78260869568</v>
      </c>
      <c r="L206" s="92">
        <v>710000</v>
      </c>
      <c r="M206" s="55">
        <f t="shared" si="40"/>
        <v>748000</v>
      </c>
      <c r="N206" s="62"/>
    </row>
    <row r="207" spans="1:14" ht="24" customHeight="1">
      <c r="A207" s="137">
        <f t="shared" si="41"/>
        <v>194</v>
      </c>
      <c r="B207" s="138" t="s">
        <v>401</v>
      </c>
      <c r="C207" s="132" t="s">
        <v>402</v>
      </c>
      <c r="D207" s="63" t="s">
        <v>403</v>
      </c>
      <c r="E207" s="55">
        <v>500000</v>
      </c>
      <c r="F207" s="92">
        <v>608000</v>
      </c>
      <c r="G207" s="62"/>
      <c r="H207" s="93">
        <f t="shared" si="38"/>
        <v>500000</v>
      </c>
      <c r="I207" s="94">
        <f t="shared" si="42"/>
        <v>108000</v>
      </c>
      <c r="J207" s="94">
        <f t="shared" si="43"/>
        <v>139930.4347826087</v>
      </c>
      <c r="K207" s="94">
        <f t="shared" si="39"/>
        <v>639930.43478260865</v>
      </c>
      <c r="L207" s="92">
        <v>608000</v>
      </c>
      <c r="M207" s="55">
        <f t="shared" si="40"/>
        <v>639000</v>
      </c>
      <c r="N207" s="62"/>
    </row>
    <row r="208" spans="1:14" ht="39.75" customHeight="1">
      <c r="A208" s="137">
        <f t="shared" si="41"/>
        <v>195</v>
      </c>
      <c r="B208" s="138" t="s">
        <v>404</v>
      </c>
      <c r="C208" s="132" t="s">
        <v>405</v>
      </c>
      <c r="D208" s="63" t="s">
        <v>406</v>
      </c>
      <c r="E208" s="55">
        <v>289000</v>
      </c>
      <c r="F208" s="92">
        <v>396000</v>
      </c>
      <c r="G208" s="62" t="s">
        <v>407</v>
      </c>
      <c r="H208" s="93">
        <f t="shared" si="38"/>
        <v>289000</v>
      </c>
      <c r="I208" s="94">
        <f t="shared" si="42"/>
        <v>107000</v>
      </c>
      <c r="J208" s="94">
        <f t="shared" si="43"/>
        <v>138634.78260869565</v>
      </c>
      <c r="K208" s="94">
        <f t="shared" si="39"/>
        <v>427634.78260869568</v>
      </c>
      <c r="L208" s="92">
        <v>396000</v>
      </c>
      <c r="M208" s="55">
        <f t="shared" si="40"/>
        <v>427000</v>
      </c>
      <c r="N208" s="62" t="s">
        <v>407</v>
      </c>
    </row>
    <row r="209" spans="1:14" ht="24.75" customHeight="1">
      <c r="A209" s="137">
        <f t="shared" si="41"/>
        <v>196</v>
      </c>
      <c r="B209" s="138" t="s">
        <v>408</v>
      </c>
      <c r="C209" s="132" t="s">
        <v>409</v>
      </c>
      <c r="D209" s="63" t="s">
        <v>410</v>
      </c>
      <c r="E209" s="55">
        <v>174000</v>
      </c>
      <c r="F209" s="92">
        <v>228000</v>
      </c>
      <c r="G209" s="62"/>
      <c r="H209" s="93">
        <f t="shared" si="38"/>
        <v>174000</v>
      </c>
      <c r="I209" s="94">
        <f t="shared" si="42"/>
        <v>54000</v>
      </c>
      <c r="J209" s="94">
        <f t="shared" si="43"/>
        <v>69965.217391304352</v>
      </c>
      <c r="K209" s="94">
        <f t="shared" si="39"/>
        <v>243965.21739130435</v>
      </c>
      <c r="L209" s="92">
        <v>228000</v>
      </c>
      <c r="M209" s="55">
        <f t="shared" si="40"/>
        <v>243000</v>
      </c>
      <c r="N209" s="62"/>
    </row>
    <row r="210" spans="1:14" ht="24.75" customHeight="1">
      <c r="A210" s="137">
        <f t="shared" si="41"/>
        <v>197</v>
      </c>
      <c r="B210" s="138" t="s">
        <v>411</v>
      </c>
      <c r="C210" s="132" t="s">
        <v>412</v>
      </c>
      <c r="D210" s="63" t="s">
        <v>413</v>
      </c>
      <c r="E210" s="55">
        <v>896000</v>
      </c>
      <c r="F210" s="92">
        <v>968000</v>
      </c>
      <c r="G210" s="62"/>
      <c r="H210" s="93">
        <f t="shared" si="38"/>
        <v>896000</v>
      </c>
      <c r="I210" s="94">
        <f t="shared" si="42"/>
        <v>72000</v>
      </c>
      <c r="J210" s="94">
        <f t="shared" si="43"/>
        <v>93286.956521739135</v>
      </c>
      <c r="K210" s="94">
        <f t="shared" si="39"/>
        <v>989286.95652173914</v>
      </c>
      <c r="L210" s="92">
        <v>968000</v>
      </c>
      <c r="M210" s="55">
        <f t="shared" si="40"/>
        <v>989000</v>
      </c>
      <c r="N210" s="62"/>
    </row>
    <row r="211" spans="1:14" ht="24.75" customHeight="1">
      <c r="A211" s="137">
        <f t="shared" si="41"/>
        <v>198</v>
      </c>
      <c r="B211" s="138" t="s">
        <v>414</v>
      </c>
      <c r="C211" s="132" t="s">
        <v>415</v>
      </c>
      <c r="D211" s="63" t="s">
        <v>416</v>
      </c>
      <c r="E211" s="55">
        <v>396000</v>
      </c>
      <c r="F211" s="92">
        <v>477000</v>
      </c>
      <c r="G211" s="62"/>
      <c r="H211" s="93">
        <f t="shared" si="38"/>
        <v>396000</v>
      </c>
      <c r="I211" s="94">
        <f t="shared" si="42"/>
        <v>81000</v>
      </c>
      <c r="J211" s="94">
        <f t="shared" si="43"/>
        <v>104947.82608695653</v>
      </c>
      <c r="K211" s="94">
        <f t="shared" si="39"/>
        <v>500947.82608695654</v>
      </c>
      <c r="L211" s="92">
        <v>477000</v>
      </c>
      <c r="M211" s="55">
        <f t="shared" si="40"/>
        <v>500000</v>
      </c>
      <c r="N211" s="62"/>
    </row>
    <row r="212" spans="1:14" ht="52.5" customHeight="1">
      <c r="A212" s="137">
        <f t="shared" si="41"/>
        <v>199</v>
      </c>
      <c r="B212" s="138" t="s">
        <v>417</v>
      </c>
      <c r="C212" s="132" t="s">
        <v>418</v>
      </c>
      <c r="D212" s="63" t="s">
        <v>419</v>
      </c>
      <c r="E212" s="55">
        <v>1389000</v>
      </c>
      <c r="F212" s="92">
        <v>1478000</v>
      </c>
      <c r="G212" s="63" t="s">
        <v>420</v>
      </c>
      <c r="H212" s="93">
        <f t="shared" si="38"/>
        <v>1389000</v>
      </c>
      <c r="I212" s="94">
        <f t="shared" si="42"/>
        <v>89000</v>
      </c>
      <c r="J212" s="94">
        <f t="shared" si="43"/>
        <v>115313.04347826088</v>
      </c>
      <c r="K212" s="94">
        <f t="shared" si="39"/>
        <v>1504313.043478261</v>
      </c>
      <c r="L212" s="92">
        <v>1478000</v>
      </c>
      <c r="M212" s="55">
        <f t="shared" si="40"/>
        <v>1504000</v>
      </c>
      <c r="N212" s="63" t="s">
        <v>420</v>
      </c>
    </row>
    <row r="213" spans="1:14" ht="67.5" customHeight="1">
      <c r="A213" s="137">
        <f t="shared" si="41"/>
        <v>200</v>
      </c>
      <c r="B213" s="138" t="s">
        <v>421</v>
      </c>
      <c r="C213" s="132" t="s">
        <v>422</v>
      </c>
      <c r="D213" s="63" t="s">
        <v>423</v>
      </c>
      <c r="E213" s="55">
        <v>1426000</v>
      </c>
      <c r="F213" s="92">
        <v>1515000</v>
      </c>
      <c r="G213" s="148" t="s">
        <v>424</v>
      </c>
      <c r="H213" s="93">
        <f t="shared" si="38"/>
        <v>1426000</v>
      </c>
      <c r="I213" s="94">
        <f t="shared" si="42"/>
        <v>89000</v>
      </c>
      <c r="J213" s="94">
        <f t="shared" si="43"/>
        <v>115313.04347826088</v>
      </c>
      <c r="K213" s="94">
        <f t="shared" si="39"/>
        <v>1541313.043478261</v>
      </c>
      <c r="L213" s="92">
        <v>1515000</v>
      </c>
      <c r="M213" s="55">
        <f t="shared" si="40"/>
        <v>1541000</v>
      </c>
      <c r="N213" s="148" t="s">
        <v>425</v>
      </c>
    </row>
    <row r="214" spans="1:14" ht="27.75" customHeight="1">
      <c r="A214" s="137">
        <f t="shared" si="41"/>
        <v>201</v>
      </c>
      <c r="B214" s="138" t="s">
        <v>426</v>
      </c>
      <c r="C214" s="132" t="s">
        <v>427</v>
      </c>
      <c r="D214" s="63" t="s">
        <v>428</v>
      </c>
      <c r="E214" s="55">
        <v>499000</v>
      </c>
      <c r="F214" s="92">
        <v>543000</v>
      </c>
      <c r="G214" s="63" t="s">
        <v>429</v>
      </c>
      <c r="H214" s="93">
        <f t="shared" si="38"/>
        <v>499000</v>
      </c>
      <c r="I214" s="94">
        <f t="shared" si="42"/>
        <v>44000</v>
      </c>
      <c r="J214" s="94">
        <f t="shared" si="43"/>
        <v>57008.695652173912</v>
      </c>
      <c r="K214" s="94">
        <f t="shared" si="39"/>
        <v>556008.69565217395</v>
      </c>
      <c r="L214" s="92">
        <v>543000</v>
      </c>
      <c r="M214" s="55">
        <f t="shared" si="40"/>
        <v>556000</v>
      </c>
      <c r="N214" s="63" t="s">
        <v>429</v>
      </c>
    </row>
    <row r="215" spans="1:14" ht="47.25">
      <c r="A215" s="137">
        <f t="shared" si="41"/>
        <v>202</v>
      </c>
      <c r="B215" s="138" t="s">
        <v>430</v>
      </c>
      <c r="C215" s="132" t="s">
        <v>431</v>
      </c>
      <c r="D215" s="63" t="s">
        <v>432</v>
      </c>
      <c r="E215" s="55">
        <v>45000</v>
      </c>
      <c r="F215" s="92">
        <v>59400</v>
      </c>
      <c r="G215" s="82"/>
      <c r="H215" s="93">
        <f t="shared" ref="H215:H246" si="44">L215-I215</f>
        <v>45000</v>
      </c>
      <c r="I215" s="94">
        <f t="shared" si="42"/>
        <v>14400</v>
      </c>
      <c r="J215" s="94">
        <f t="shared" si="43"/>
        <v>18657.391304347828</v>
      </c>
      <c r="K215" s="94">
        <f t="shared" ref="K215:K246" si="45">+H215+J215</f>
        <v>63657.391304347824</v>
      </c>
      <c r="L215" s="92">
        <v>59400</v>
      </c>
      <c r="M215" s="55">
        <f t="shared" si="40"/>
        <v>63600</v>
      </c>
      <c r="N215" s="82"/>
    </row>
    <row r="216" spans="1:14" ht="51.75" customHeight="1">
      <c r="A216" s="137">
        <f t="shared" ref="A216:A239" si="46">A215+1</f>
        <v>203</v>
      </c>
      <c r="B216" s="137"/>
      <c r="C216" s="132"/>
      <c r="D216" s="68" t="s">
        <v>433</v>
      </c>
      <c r="E216" s="55"/>
      <c r="F216" s="92"/>
      <c r="G216" s="82"/>
      <c r="H216" s="93">
        <f t="shared" si="44"/>
        <v>756095</v>
      </c>
      <c r="I216" s="94">
        <v>63905</v>
      </c>
      <c r="J216" s="94">
        <f t="shared" si="43"/>
        <v>82798.652173913055</v>
      </c>
      <c r="K216" s="94">
        <f t="shared" si="45"/>
        <v>838893.65217391308</v>
      </c>
      <c r="L216" s="92">
        <v>820000</v>
      </c>
      <c r="M216" s="55">
        <v>3430000</v>
      </c>
      <c r="N216" s="82" t="s">
        <v>4970</v>
      </c>
    </row>
    <row r="217" spans="1:14" ht="39.75" customHeight="1">
      <c r="A217" s="137">
        <f t="shared" si="46"/>
        <v>204</v>
      </c>
      <c r="B217" s="138" t="s">
        <v>434</v>
      </c>
      <c r="C217" s="132" t="s">
        <v>435</v>
      </c>
      <c r="D217" s="63" t="s">
        <v>436</v>
      </c>
      <c r="E217" s="55">
        <v>38000</v>
      </c>
      <c r="F217" s="92">
        <v>49500</v>
      </c>
      <c r="G217" s="82" t="s">
        <v>437</v>
      </c>
      <c r="H217" s="93">
        <f t="shared" si="44"/>
        <v>38000</v>
      </c>
      <c r="I217" s="94">
        <f>F217-E217</f>
        <v>11500</v>
      </c>
      <c r="J217" s="94">
        <f t="shared" si="43"/>
        <v>14900</v>
      </c>
      <c r="K217" s="94">
        <f t="shared" si="45"/>
        <v>52900</v>
      </c>
      <c r="L217" s="92">
        <v>49500</v>
      </c>
      <c r="M217" s="55">
        <f t="shared" ref="M217:M239" si="47">IF(K217&gt;=100000, ROUNDDOWN((K217),-3),ROUNDDOWN((K217),-2))</f>
        <v>52900</v>
      </c>
      <c r="N217" s="82" t="s">
        <v>69</v>
      </c>
    </row>
    <row r="218" spans="1:14" ht="134.25" customHeight="1">
      <c r="A218" s="137">
        <f t="shared" si="46"/>
        <v>205</v>
      </c>
      <c r="B218" s="138" t="s">
        <v>438</v>
      </c>
      <c r="C218" s="132" t="s">
        <v>1875</v>
      </c>
      <c r="D218" s="63" t="s">
        <v>439</v>
      </c>
      <c r="E218" s="55">
        <v>188000</v>
      </c>
      <c r="F218" s="92">
        <v>233000</v>
      </c>
      <c r="G218" s="63" t="s">
        <v>440</v>
      </c>
      <c r="H218" s="93">
        <f t="shared" si="44"/>
        <v>188000</v>
      </c>
      <c r="I218" s="94">
        <f>F218-E218</f>
        <v>45000</v>
      </c>
      <c r="J218" s="94">
        <f t="shared" si="43"/>
        <v>58304.34782608696</v>
      </c>
      <c r="K218" s="94">
        <f t="shared" si="45"/>
        <v>246304.34782608697</v>
      </c>
      <c r="L218" s="92">
        <v>233000</v>
      </c>
      <c r="M218" s="55">
        <f t="shared" si="47"/>
        <v>246000</v>
      </c>
      <c r="N218" s="63" t="s">
        <v>441</v>
      </c>
    </row>
    <row r="219" spans="1:14" ht="82.5" customHeight="1">
      <c r="A219" s="137">
        <f t="shared" si="46"/>
        <v>206</v>
      </c>
      <c r="B219" s="138" t="s">
        <v>442</v>
      </c>
      <c r="C219" s="132" t="s">
        <v>443</v>
      </c>
      <c r="D219" s="63" t="s">
        <v>444</v>
      </c>
      <c r="E219" s="55">
        <v>55000</v>
      </c>
      <c r="F219" s="92">
        <v>55000</v>
      </c>
      <c r="G219" s="82" t="s">
        <v>445</v>
      </c>
      <c r="H219" s="93">
        <f t="shared" si="44"/>
        <v>46000</v>
      </c>
      <c r="I219" s="94">
        <v>9000</v>
      </c>
      <c r="J219" s="94">
        <f t="shared" si="43"/>
        <v>11660.869565217392</v>
      </c>
      <c r="K219" s="94">
        <f t="shared" si="45"/>
        <v>57660.869565217392</v>
      </c>
      <c r="L219" s="92">
        <v>55000</v>
      </c>
      <c r="M219" s="55">
        <f t="shared" si="47"/>
        <v>57600</v>
      </c>
      <c r="N219" s="82" t="s">
        <v>4921</v>
      </c>
    </row>
    <row r="220" spans="1:14" ht="33.75" customHeight="1">
      <c r="A220" s="137">
        <f t="shared" si="46"/>
        <v>207</v>
      </c>
      <c r="B220" s="138" t="s">
        <v>446</v>
      </c>
      <c r="C220" s="132" t="s">
        <v>447</v>
      </c>
      <c r="D220" s="63" t="s">
        <v>448</v>
      </c>
      <c r="E220" s="55">
        <v>70000</v>
      </c>
      <c r="F220" s="92">
        <v>79600</v>
      </c>
      <c r="G220" s="62"/>
      <c r="H220" s="93">
        <f t="shared" si="44"/>
        <v>70000</v>
      </c>
      <c r="I220" s="94">
        <f>F220-E220</f>
        <v>9600</v>
      </c>
      <c r="J220" s="94">
        <f t="shared" si="43"/>
        <v>12438.260869565218</v>
      </c>
      <c r="K220" s="94">
        <f t="shared" si="45"/>
        <v>82438.260869565216</v>
      </c>
      <c r="L220" s="92">
        <v>79600</v>
      </c>
      <c r="M220" s="55">
        <f t="shared" si="47"/>
        <v>82400</v>
      </c>
      <c r="N220" s="62"/>
    </row>
    <row r="221" spans="1:14" ht="74.25" customHeight="1">
      <c r="A221" s="137">
        <f t="shared" si="46"/>
        <v>208</v>
      </c>
      <c r="B221" s="138" t="s">
        <v>446</v>
      </c>
      <c r="C221" s="132" t="s">
        <v>449</v>
      </c>
      <c r="D221" s="63" t="s">
        <v>450</v>
      </c>
      <c r="E221" s="55">
        <v>70000</v>
      </c>
      <c r="F221" s="92">
        <v>79600</v>
      </c>
      <c r="G221" s="62"/>
      <c r="H221" s="93">
        <f t="shared" si="44"/>
        <v>70000</v>
      </c>
      <c r="I221" s="94">
        <f>F221-E221</f>
        <v>9600</v>
      </c>
      <c r="J221" s="94">
        <f t="shared" si="43"/>
        <v>12438.260869565218</v>
      </c>
      <c r="K221" s="94">
        <f t="shared" si="45"/>
        <v>82438.260869565216</v>
      </c>
      <c r="L221" s="92">
        <v>79600</v>
      </c>
      <c r="M221" s="55">
        <f t="shared" si="47"/>
        <v>82400</v>
      </c>
      <c r="N221" s="149" t="s">
        <v>4921</v>
      </c>
    </row>
    <row r="222" spans="1:14" ht="42.75" customHeight="1">
      <c r="A222" s="137">
        <f t="shared" si="46"/>
        <v>209</v>
      </c>
      <c r="B222" s="138" t="s">
        <v>451</v>
      </c>
      <c r="C222" s="132" t="s">
        <v>449</v>
      </c>
      <c r="D222" s="63" t="s">
        <v>452</v>
      </c>
      <c r="E222" s="55">
        <v>100000</v>
      </c>
      <c r="F222" s="92">
        <v>109000</v>
      </c>
      <c r="G222" s="62"/>
      <c r="H222" s="93">
        <f t="shared" si="44"/>
        <v>97000</v>
      </c>
      <c r="I222" s="94">
        <v>12000</v>
      </c>
      <c r="J222" s="94">
        <f t="shared" si="43"/>
        <v>15547.826086956522</v>
      </c>
      <c r="K222" s="94">
        <f t="shared" si="45"/>
        <v>112547.82608695653</v>
      </c>
      <c r="L222" s="92">
        <v>109000</v>
      </c>
      <c r="M222" s="55">
        <f t="shared" si="47"/>
        <v>112000</v>
      </c>
      <c r="N222" s="62"/>
    </row>
    <row r="223" spans="1:14" ht="51.75" customHeight="1">
      <c r="A223" s="137">
        <f t="shared" si="46"/>
        <v>210</v>
      </c>
      <c r="B223" s="138" t="s">
        <v>453</v>
      </c>
      <c r="C223" s="132" t="s">
        <v>454</v>
      </c>
      <c r="D223" s="208" t="s">
        <v>4943</v>
      </c>
      <c r="E223" s="55">
        <v>110000</v>
      </c>
      <c r="F223" s="92">
        <v>129000</v>
      </c>
      <c r="G223" s="62"/>
      <c r="H223" s="93">
        <f t="shared" si="44"/>
        <v>110000</v>
      </c>
      <c r="I223" s="94">
        <f t="shared" ref="I223:I234" si="48">F223-E223</f>
        <v>19000</v>
      </c>
      <c r="J223" s="94">
        <f t="shared" si="43"/>
        <v>24617.391304347824</v>
      </c>
      <c r="K223" s="94">
        <f t="shared" si="45"/>
        <v>134617.39130434784</v>
      </c>
      <c r="L223" s="92">
        <v>129000</v>
      </c>
      <c r="M223" s="55">
        <f t="shared" si="47"/>
        <v>134000</v>
      </c>
      <c r="N223" s="62"/>
    </row>
    <row r="224" spans="1:14" ht="55.5" customHeight="1">
      <c r="A224" s="137">
        <f t="shared" si="46"/>
        <v>211</v>
      </c>
      <c r="B224" s="138" t="s">
        <v>455</v>
      </c>
      <c r="C224" s="132" t="s">
        <v>456</v>
      </c>
      <c r="D224" s="63" t="s">
        <v>457</v>
      </c>
      <c r="E224" s="55">
        <v>155000</v>
      </c>
      <c r="F224" s="92">
        <v>174000</v>
      </c>
      <c r="G224" s="63"/>
      <c r="H224" s="93">
        <f t="shared" si="44"/>
        <v>155000</v>
      </c>
      <c r="I224" s="94">
        <f t="shared" si="48"/>
        <v>19000</v>
      </c>
      <c r="J224" s="94">
        <f t="shared" si="43"/>
        <v>24617.391304347824</v>
      </c>
      <c r="K224" s="94">
        <f t="shared" si="45"/>
        <v>179617.39130434784</v>
      </c>
      <c r="L224" s="92">
        <v>174000</v>
      </c>
      <c r="M224" s="55">
        <f t="shared" si="47"/>
        <v>179000</v>
      </c>
      <c r="N224" s="63"/>
    </row>
    <row r="225" spans="1:14" ht="42.75" customHeight="1">
      <c r="A225" s="137">
        <f t="shared" si="46"/>
        <v>212</v>
      </c>
      <c r="B225" s="138" t="s">
        <v>458</v>
      </c>
      <c r="C225" s="132" t="s">
        <v>459</v>
      </c>
      <c r="D225" s="63" t="s">
        <v>460</v>
      </c>
      <c r="E225" s="55">
        <v>180000</v>
      </c>
      <c r="F225" s="92">
        <v>227000</v>
      </c>
      <c r="G225" s="63"/>
      <c r="H225" s="93">
        <f t="shared" si="44"/>
        <v>180000</v>
      </c>
      <c r="I225" s="94">
        <f t="shared" si="48"/>
        <v>47000</v>
      </c>
      <c r="J225" s="94">
        <f t="shared" si="43"/>
        <v>60895.65217391304</v>
      </c>
      <c r="K225" s="94">
        <f t="shared" si="45"/>
        <v>240895.65217391303</v>
      </c>
      <c r="L225" s="92">
        <v>227000</v>
      </c>
      <c r="M225" s="55">
        <f t="shared" si="47"/>
        <v>240000</v>
      </c>
      <c r="N225" s="63"/>
    </row>
    <row r="226" spans="1:14" ht="26.25" customHeight="1">
      <c r="A226" s="137">
        <f t="shared" si="46"/>
        <v>213</v>
      </c>
      <c r="B226" s="138" t="s">
        <v>461</v>
      </c>
      <c r="C226" s="132"/>
      <c r="D226" s="63" t="s">
        <v>462</v>
      </c>
      <c r="E226" s="55">
        <v>219000</v>
      </c>
      <c r="F226" s="92">
        <v>241000</v>
      </c>
      <c r="G226" s="62"/>
      <c r="H226" s="93">
        <f t="shared" si="44"/>
        <v>219000</v>
      </c>
      <c r="I226" s="94">
        <f t="shared" si="48"/>
        <v>22000</v>
      </c>
      <c r="J226" s="94">
        <f t="shared" si="43"/>
        <v>28504.347826086956</v>
      </c>
      <c r="K226" s="94">
        <f t="shared" si="45"/>
        <v>247504.34782608695</v>
      </c>
      <c r="L226" s="92">
        <v>241000</v>
      </c>
      <c r="M226" s="55">
        <f t="shared" si="47"/>
        <v>247000</v>
      </c>
      <c r="N226" s="62"/>
    </row>
    <row r="227" spans="1:14" ht="31.5">
      <c r="A227" s="137">
        <f t="shared" si="46"/>
        <v>214</v>
      </c>
      <c r="B227" s="138" t="s">
        <v>463</v>
      </c>
      <c r="C227" s="132" t="s">
        <v>464</v>
      </c>
      <c r="D227" s="63" t="s">
        <v>465</v>
      </c>
      <c r="E227" s="55">
        <v>78000</v>
      </c>
      <c r="F227" s="92">
        <v>89500</v>
      </c>
      <c r="G227" s="62"/>
      <c r="H227" s="93">
        <f t="shared" si="44"/>
        <v>78000</v>
      </c>
      <c r="I227" s="94">
        <f t="shared" si="48"/>
        <v>11500</v>
      </c>
      <c r="J227" s="94">
        <f t="shared" si="43"/>
        <v>14900</v>
      </c>
      <c r="K227" s="94">
        <f t="shared" si="45"/>
        <v>92900</v>
      </c>
      <c r="L227" s="92">
        <v>89500</v>
      </c>
      <c r="M227" s="55">
        <f t="shared" si="47"/>
        <v>92900</v>
      </c>
      <c r="N227" s="62"/>
    </row>
    <row r="228" spans="1:14" ht="39" customHeight="1">
      <c r="A228" s="137">
        <f t="shared" si="46"/>
        <v>215</v>
      </c>
      <c r="B228" s="138" t="s">
        <v>466</v>
      </c>
      <c r="C228" s="139"/>
      <c r="D228" s="67" t="s">
        <v>467</v>
      </c>
      <c r="E228" s="55">
        <v>487000</v>
      </c>
      <c r="F228" s="92">
        <v>499000</v>
      </c>
      <c r="G228" s="140"/>
      <c r="H228" s="93">
        <f t="shared" si="44"/>
        <v>487000</v>
      </c>
      <c r="I228" s="94">
        <f t="shared" si="48"/>
        <v>12000</v>
      </c>
      <c r="J228" s="94">
        <f t="shared" si="43"/>
        <v>15547.826086956522</v>
      </c>
      <c r="K228" s="94">
        <f t="shared" si="45"/>
        <v>502547.82608695654</v>
      </c>
      <c r="L228" s="92">
        <v>499000</v>
      </c>
      <c r="M228" s="55">
        <f t="shared" si="47"/>
        <v>502000</v>
      </c>
      <c r="N228" s="140"/>
    </row>
    <row r="229" spans="1:14" ht="22.5" customHeight="1">
      <c r="A229" s="137">
        <f t="shared" si="46"/>
        <v>216</v>
      </c>
      <c r="B229" s="138" t="s">
        <v>468</v>
      </c>
      <c r="C229" s="132" t="s">
        <v>469</v>
      </c>
      <c r="D229" s="63" t="s">
        <v>470</v>
      </c>
      <c r="E229" s="55">
        <v>444000</v>
      </c>
      <c r="F229" s="92">
        <v>533000</v>
      </c>
      <c r="G229" s="63"/>
      <c r="H229" s="93">
        <f t="shared" si="44"/>
        <v>444000</v>
      </c>
      <c r="I229" s="94">
        <f t="shared" si="48"/>
        <v>89000</v>
      </c>
      <c r="J229" s="94">
        <f t="shared" si="43"/>
        <v>115313.04347826088</v>
      </c>
      <c r="K229" s="94">
        <f t="shared" si="45"/>
        <v>559313.04347826086</v>
      </c>
      <c r="L229" s="92">
        <v>533000</v>
      </c>
      <c r="M229" s="55">
        <f t="shared" si="47"/>
        <v>559000</v>
      </c>
      <c r="N229" s="63"/>
    </row>
    <row r="230" spans="1:14" ht="29.25" customHeight="1">
      <c r="A230" s="137">
        <f t="shared" si="46"/>
        <v>217</v>
      </c>
      <c r="B230" s="138" t="s">
        <v>471</v>
      </c>
      <c r="C230" s="132" t="s">
        <v>472</v>
      </c>
      <c r="D230" s="63" t="s">
        <v>473</v>
      </c>
      <c r="E230" s="55">
        <v>69500</v>
      </c>
      <c r="F230" s="92">
        <v>85400</v>
      </c>
      <c r="G230" s="62"/>
      <c r="H230" s="93">
        <f t="shared" si="44"/>
        <v>69500</v>
      </c>
      <c r="I230" s="94">
        <f t="shared" si="48"/>
        <v>15900</v>
      </c>
      <c r="J230" s="94">
        <f t="shared" si="43"/>
        <v>20600.869565217392</v>
      </c>
      <c r="K230" s="94">
        <f t="shared" si="45"/>
        <v>90100.869565217392</v>
      </c>
      <c r="L230" s="92">
        <v>85400</v>
      </c>
      <c r="M230" s="55">
        <f t="shared" si="47"/>
        <v>90100</v>
      </c>
      <c r="N230" s="62"/>
    </row>
    <row r="231" spans="1:14" ht="31.5">
      <c r="A231" s="137">
        <f t="shared" si="46"/>
        <v>218</v>
      </c>
      <c r="B231" s="138" t="s">
        <v>474</v>
      </c>
      <c r="C231" s="132" t="s">
        <v>475</v>
      </c>
      <c r="D231" s="63" t="s">
        <v>476</v>
      </c>
      <c r="E231" s="55">
        <v>64000</v>
      </c>
      <c r="F231" s="92">
        <v>78000</v>
      </c>
      <c r="G231" s="142"/>
      <c r="H231" s="93">
        <f t="shared" si="44"/>
        <v>64000</v>
      </c>
      <c r="I231" s="94">
        <f t="shared" si="48"/>
        <v>14000</v>
      </c>
      <c r="J231" s="94">
        <f t="shared" si="43"/>
        <v>18139.130434782608</v>
      </c>
      <c r="K231" s="94">
        <f t="shared" si="45"/>
        <v>82139.130434782608</v>
      </c>
      <c r="L231" s="92">
        <v>78000</v>
      </c>
      <c r="M231" s="55">
        <f t="shared" si="47"/>
        <v>82100</v>
      </c>
      <c r="N231" s="142"/>
    </row>
    <row r="232" spans="1:14" ht="54" customHeight="1">
      <c r="A232" s="137">
        <f t="shared" si="46"/>
        <v>219</v>
      </c>
      <c r="B232" s="138" t="s">
        <v>477</v>
      </c>
      <c r="C232" s="132"/>
      <c r="D232" s="63" t="s">
        <v>478</v>
      </c>
      <c r="E232" s="55">
        <v>5000</v>
      </c>
      <c r="F232" s="92">
        <v>10000</v>
      </c>
      <c r="G232" s="82" t="s">
        <v>437</v>
      </c>
      <c r="H232" s="93">
        <f t="shared" si="44"/>
        <v>5000</v>
      </c>
      <c r="I232" s="94">
        <f t="shared" si="48"/>
        <v>5000</v>
      </c>
      <c r="J232" s="94">
        <f t="shared" si="43"/>
        <v>6478.260869565217</v>
      </c>
      <c r="K232" s="94">
        <f t="shared" si="45"/>
        <v>11478.260869565216</v>
      </c>
      <c r="L232" s="92">
        <v>10000</v>
      </c>
      <c r="M232" s="55">
        <f t="shared" si="47"/>
        <v>11400</v>
      </c>
      <c r="N232" s="82" t="s">
        <v>479</v>
      </c>
    </row>
    <row r="233" spans="1:14" ht="33" customHeight="1">
      <c r="A233" s="137">
        <f t="shared" si="46"/>
        <v>220</v>
      </c>
      <c r="B233" s="138" t="s">
        <v>480</v>
      </c>
      <c r="C233" s="139"/>
      <c r="D233" s="67" t="s">
        <v>481</v>
      </c>
      <c r="E233" s="55">
        <v>69000</v>
      </c>
      <c r="F233" s="92">
        <v>86400</v>
      </c>
      <c r="G233" s="82" t="s">
        <v>482</v>
      </c>
      <c r="H233" s="93">
        <f t="shared" si="44"/>
        <v>69000</v>
      </c>
      <c r="I233" s="94">
        <f t="shared" si="48"/>
        <v>17400</v>
      </c>
      <c r="J233" s="94">
        <f t="shared" si="43"/>
        <v>22544.347826086956</v>
      </c>
      <c r="K233" s="94">
        <f t="shared" si="45"/>
        <v>91544.34782608696</v>
      </c>
      <c r="L233" s="92">
        <v>86400</v>
      </c>
      <c r="M233" s="55">
        <f t="shared" si="47"/>
        <v>91500</v>
      </c>
      <c r="N233" s="82" t="s">
        <v>482</v>
      </c>
    </row>
    <row r="234" spans="1:14" ht="31.5">
      <c r="A234" s="137">
        <f t="shared" si="46"/>
        <v>221</v>
      </c>
      <c r="B234" s="138" t="s">
        <v>483</v>
      </c>
      <c r="C234" s="139"/>
      <c r="D234" s="67" t="s">
        <v>484</v>
      </c>
      <c r="E234" s="55">
        <v>104000</v>
      </c>
      <c r="F234" s="92">
        <v>126000</v>
      </c>
      <c r="G234" s="82" t="s">
        <v>482</v>
      </c>
      <c r="H234" s="93">
        <f t="shared" si="44"/>
        <v>104000</v>
      </c>
      <c r="I234" s="94">
        <f t="shared" si="48"/>
        <v>22000</v>
      </c>
      <c r="J234" s="94">
        <f t="shared" si="43"/>
        <v>28504.347826086956</v>
      </c>
      <c r="K234" s="94">
        <f t="shared" si="45"/>
        <v>132504.34782608695</v>
      </c>
      <c r="L234" s="92">
        <v>126000</v>
      </c>
      <c r="M234" s="55">
        <f t="shared" si="47"/>
        <v>132000</v>
      </c>
      <c r="N234" s="82" t="s">
        <v>482</v>
      </c>
    </row>
    <row r="235" spans="1:14" ht="54" customHeight="1">
      <c r="A235" s="137">
        <f t="shared" si="46"/>
        <v>222</v>
      </c>
      <c r="B235" s="138" t="s">
        <v>485</v>
      </c>
      <c r="C235" s="132"/>
      <c r="D235" s="63" t="s">
        <v>486</v>
      </c>
      <c r="E235" s="55">
        <v>20000</v>
      </c>
      <c r="F235" s="92">
        <v>20000</v>
      </c>
      <c r="G235" s="82" t="s">
        <v>437</v>
      </c>
      <c r="H235" s="93">
        <f t="shared" si="44"/>
        <v>15000</v>
      </c>
      <c r="I235" s="94">
        <v>5000</v>
      </c>
      <c r="J235" s="94">
        <f t="shared" si="43"/>
        <v>6478.260869565217</v>
      </c>
      <c r="K235" s="94">
        <f t="shared" si="45"/>
        <v>21478.260869565216</v>
      </c>
      <c r="L235" s="92">
        <v>20000</v>
      </c>
      <c r="M235" s="55">
        <f t="shared" si="47"/>
        <v>21400</v>
      </c>
      <c r="N235" s="82" t="s">
        <v>487</v>
      </c>
    </row>
    <row r="236" spans="1:14" ht="36" customHeight="1">
      <c r="A236" s="137">
        <f t="shared" si="46"/>
        <v>223</v>
      </c>
      <c r="B236" s="138" t="s">
        <v>488</v>
      </c>
      <c r="C236" s="132" t="s">
        <v>489</v>
      </c>
      <c r="D236" s="63" t="s">
        <v>490</v>
      </c>
      <c r="E236" s="55">
        <v>150000</v>
      </c>
      <c r="F236" s="92">
        <v>172000</v>
      </c>
      <c r="G236" s="63"/>
      <c r="H236" s="93">
        <f t="shared" si="44"/>
        <v>150000</v>
      </c>
      <c r="I236" s="94">
        <f>F236-E236</f>
        <v>22000</v>
      </c>
      <c r="J236" s="94">
        <f t="shared" si="43"/>
        <v>28504.347826086956</v>
      </c>
      <c r="K236" s="94">
        <f t="shared" si="45"/>
        <v>178504.34782608695</v>
      </c>
      <c r="L236" s="92">
        <v>172000</v>
      </c>
      <c r="M236" s="55">
        <f t="shared" si="47"/>
        <v>178000</v>
      </c>
      <c r="N236" s="63"/>
    </row>
    <row r="237" spans="1:14" ht="36" customHeight="1">
      <c r="A237" s="137">
        <f t="shared" si="46"/>
        <v>224</v>
      </c>
      <c r="B237" s="131" t="s">
        <v>491</v>
      </c>
      <c r="C237" s="132" t="s">
        <v>492</v>
      </c>
      <c r="D237" s="63" t="s">
        <v>493</v>
      </c>
      <c r="E237" s="55">
        <v>180000</v>
      </c>
      <c r="F237" s="92">
        <v>224000</v>
      </c>
      <c r="G237" s="63"/>
      <c r="H237" s="93">
        <f t="shared" si="44"/>
        <v>180000</v>
      </c>
      <c r="I237" s="94">
        <f>F237-E237</f>
        <v>44000</v>
      </c>
      <c r="J237" s="94">
        <f t="shared" si="43"/>
        <v>57008.695652173912</v>
      </c>
      <c r="K237" s="94">
        <f t="shared" si="45"/>
        <v>237008.69565217392</v>
      </c>
      <c r="L237" s="92">
        <v>224000</v>
      </c>
      <c r="M237" s="55">
        <f t="shared" si="47"/>
        <v>237000</v>
      </c>
      <c r="N237" s="63"/>
    </row>
    <row r="238" spans="1:14" ht="36" customHeight="1">
      <c r="A238" s="137">
        <f t="shared" si="46"/>
        <v>225</v>
      </c>
      <c r="B238" s="131" t="s">
        <v>494</v>
      </c>
      <c r="C238" s="132" t="s">
        <v>495</v>
      </c>
      <c r="D238" s="63" t="s">
        <v>496</v>
      </c>
      <c r="E238" s="55">
        <v>200000</v>
      </c>
      <c r="F238" s="92">
        <v>244000</v>
      </c>
      <c r="G238" s="63"/>
      <c r="H238" s="93">
        <f t="shared" si="44"/>
        <v>200000</v>
      </c>
      <c r="I238" s="94">
        <f>F238-E238</f>
        <v>44000</v>
      </c>
      <c r="J238" s="94">
        <f t="shared" si="43"/>
        <v>57008.695652173912</v>
      </c>
      <c r="K238" s="94">
        <f t="shared" si="45"/>
        <v>257008.69565217392</v>
      </c>
      <c r="L238" s="92">
        <v>244000</v>
      </c>
      <c r="M238" s="55">
        <f t="shared" si="47"/>
        <v>257000</v>
      </c>
      <c r="N238" s="63"/>
    </row>
    <row r="239" spans="1:14" ht="36" customHeight="1">
      <c r="A239" s="137">
        <f t="shared" si="46"/>
        <v>226</v>
      </c>
      <c r="B239" s="131" t="s">
        <v>497</v>
      </c>
      <c r="C239" s="132" t="s">
        <v>498</v>
      </c>
      <c r="D239" s="63" t="s">
        <v>499</v>
      </c>
      <c r="E239" s="55">
        <v>220000</v>
      </c>
      <c r="F239" s="92">
        <v>286000</v>
      </c>
      <c r="G239" s="63"/>
      <c r="H239" s="93">
        <f t="shared" si="44"/>
        <v>220000</v>
      </c>
      <c r="I239" s="94">
        <f>F239-E239</f>
        <v>66000</v>
      </c>
      <c r="J239" s="94">
        <f t="shared" si="43"/>
        <v>85513.043478260865</v>
      </c>
      <c r="K239" s="94">
        <f t="shared" si="45"/>
        <v>305513.04347826086</v>
      </c>
      <c r="L239" s="92">
        <v>286000</v>
      </c>
      <c r="M239" s="55">
        <f t="shared" si="47"/>
        <v>305000</v>
      </c>
      <c r="N239" s="63"/>
    </row>
    <row r="240" spans="1:14" ht="31.5">
      <c r="A240" s="126" t="s">
        <v>500</v>
      </c>
      <c r="B240" s="127" t="s">
        <v>500</v>
      </c>
      <c r="C240" s="132" t="s">
        <v>1875</v>
      </c>
      <c r="D240" s="61" t="s">
        <v>501</v>
      </c>
      <c r="E240" s="55"/>
      <c r="F240" s="92"/>
      <c r="G240" s="61"/>
      <c r="H240" s="93"/>
      <c r="I240" s="93"/>
      <c r="J240" s="94">
        <f t="shared" si="43"/>
        <v>0</v>
      </c>
      <c r="K240" s="93"/>
      <c r="L240" s="93"/>
      <c r="M240" s="55"/>
      <c r="N240" s="61"/>
    </row>
    <row r="241" spans="1:167" ht="22.5" customHeight="1">
      <c r="A241" s="130">
        <f>A239+1</f>
        <v>227</v>
      </c>
      <c r="B241" s="131" t="s">
        <v>502</v>
      </c>
      <c r="C241" s="132" t="s">
        <v>503</v>
      </c>
      <c r="D241" s="63" t="s">
        <v>504</v>
      </c>
      <c r="E241" s="55">
        <v>37000</v>
      </c>
      <c r="F241" s="92">
        <v>43800</v>
      </c>
      <c r="G241" s="61"/>
      <c r="H241" s="93">
        <f>L241-I241</f>
        <v>37000</v>
      </c>
      <c r="I241" s="94">
        <f>F241-E241</f>
        <v>6800</v>
      </c>
      <c r="J241" s="94">
        <f t="shared" si="43"/>
        <v>8810.434782608696</v>
      </c>
      <c r="K241" s="94">
        <f t="shared" ref="K241:K272" si="49">+H241+J241</f>
        <v>45810.434782608696</v>
      </c>
      <c r="L241" s="92">
        <v>43800</v>
      </c>
      <c r="M241" s="55">
        <f t="shared" ref="M241:M272" si="50">IF(K241&gt;=100000, ROUNDDOWN((K241),-3),ROUNDDOWN((K241),-2))</f>
        <v>45800</v>
      </c>
      <c r="N241" s="61"/>
    </row>
    <row r="242" spans="1:167" ht="22.5" customHeight="1">
      <c r="A242" s="130">
        <f t="shared" ref="A242:A273" si="51">A241+1</f>
        <v>228</v>
      </c>
      <c r="B242" s="131" t="s">
        <v>505</v>
      </c>
      <c r="C242" s="132" t="s">
        <v>506</v>
      </c>
      <c r="D242" s="63" t="s">
        <v>507</v>
      </c>
      <c r="E242" s="55">
        <v>45200</v>
      </c>
      <c r="F242" s="92">
        <v>50000</v>
      </c>
      <c r="G242" s="61"/>
      <c r="H242" s="93">
        <f>15200+21075</f>
        <v>36275</v>
      </c>
      <c r="I242" s="94">
        <f>F242-E242</f>
        <v>4800</v>
      </c>
      <c r="J242" s="94">
        <f t="shared" si="43"/>
        <v>6219.130434782609</v>
      </c>
      <c r="K242" s="94">
        <f t="shared" si="49"/>
        <v>42494.130434782608</v>
      </c>
      <c r="L242" s="92">
        <v>50000</v>
      </c>
      <c r="M242" s="206">
        <f t="shared" si="50"/>
        <v>42400</v>
      </c>
      <c r="N242" s="61"/>
    </row>
    <row r="243" spans="1:167" ht="22.5" customHeight="1">
      <c r="A243" s="130">
        <f t="shared" si="51"/>
        <v>229</v>
      </c>
      <c r="B243" s="131" t="s">
        <v>508</v>
      </c>
      <c r="C243" s="139"/>
      <c r="D243" s="67" t="s">
        <v>509</v>
      </c>
      <c r="E243" s="55">
        <v>38100</v>
      </c>
      <c r="F243" s="92">
        <v>47700</v>
      </c>
      <c r="G243" s="140"/>
      <c r="H243" s="93">
        <f t="shared" ref="H243:H274" si="52">L243-I243</f>
        <v>38100</v>
      </c>
      <c r="I243" s="94">
        <f>F243-E243</f>
        <v>9600</v>
      </c>
      <c r="J243" s="94">
        <f t="shared" si="43"/>
        <v>12438.260869565218</v>
      </c>
      <c r="K243" s="94">
        <f t="shared" si="49"/>
        <v>50538.260869565216</v>
      </c>
      <c r="L243" s="92">
        <v>47700</v>
      </c>
      <c r="M243" s="55">
        <f t="shared" si="50"/>
        <v>50500</v>
      </c>
      <c r="N243" s="14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c r="CM243" s="150"/>
      <c r="CN243" s="150"/>
      <c r="CO243" s="150"/>
      <c r="CP243" s="150"/>
      <c r="CQ243" s="150"/>
      <c r="CR243" s="150"/>
      <c r="CS243" s="150"/>
      <c r="CT243" s="150"/>
      <c r="CU243" s="150"/>
      <c r="CV243" s="150"/>
      <c r="CW243" s="150"/>
      <c r="CX243" s="150"/>
      <c r="CY243" s="150"/>
      <c r="CZ243" s="150"/>
      <c r="DA243" s="150"/>
      <c r="DB243" s="150"/>
      <c r="DC243" s="150"/>
      <c r="DD243" s="150"/>
      <c r="DE243" s="150"/>
      <c r="DF243" s="150"/>
      <c r="DG243" s="150"/>
      <c r="DH243" s="150"/>
      <c r="DI243" s="150"/>
      <c r="DJ243" s="150"/>
      <c r="DK243" s="150"/>
      <c r="DL243" s="150"/>
      <c r="DM243" s="150"/>
      <c r="DN243" s="150"/>
      <c r="DO243" s="150"/>
      <c r="DP243" s="150"/>
      <c r="DQ243" s="150"/>
      <c r="DR243" s="150"/>
      <c r="DS243" s="150"/>
      <c r="DT243" s="150"/>
      <c r="DU243" s="150"/>
      <c r="DV243" s="150"/>
      <c r="DW243" s="150"/>
      <c r="DX243" s="150"/>
      <c r="DY243" s="150"/>
      <c r="DZ243" s="150"/>
      <c r="EA243" s="150"/>
      <c r="EB243" s="150"/>
      <c r="EC243" s="150"/>
      <c r="ED243" s="150"/>
      <c r="EE243" s="150"/>
      <c r="EF243" s="150"/>
      <c r="EG243" s="150"/>
      <c r="EH243" s="150"/>
      <c r="EI243" s="150"/>
      <c r="EJ243" s="150"/>
      <c r="EK243" s="150"/>
      <c r="EL243" s="150"/>
      <c r="EM243" s="150"/>
      <c r="EN243" s="150"/>
      <c r="EO243" s="150"/>
      <c r="EP243" s="150"/>
      <c r="EQ243" s="150"/>
      <c r="ER243" s="150"/>
      <c r="ES243" s="150"/>
      <c r="ET243" s="150"/>
      <c r="EU243" s="150"/>
      <c r="EV243" s="150"/>
      <c r="EW243" s="150"/>
      <c r="EX243" s="150"/>
      <c r="EY243" s="150"/>
      <c r="EZ243" s="150"/>
      <c r="FA243" s="150"/>
      <c r="FB243" s="150"/>
      <c r="FC243" s="150"/>
      <c r="FD243" s="150"/>
      <c r="FE243" s="150"/>
      <c r="FF243" s="150"/>
      <c r="FG243" s="150"/>
      <c r="FH243" s="150"/>
      <c r="FI243" s="150"/>
      <c r="FJ243" s="150"/>
      <c r="FK243" s="150"/>
    </row>
    <row r="244" spans="1:167" ht="22.5" customHeight="1">
      <c r="A244" s="130">
        <f t="shared" si="51"/>
        <v>230</v>
      </c>
      <c r="B244" s="131" t="s">
        <v>510</v>
      </c>
      <c r="C244" s="132" t="s">
        <v>511</v>
      </c>
      <c r="D244" s="63" t="s">
        <v>512</v>
      </c>
      <c r="E244" s="55">
        <v>10000</v>
      </c>
      <c r="F244" s="92">
        <v>14800</v>
      </c>
      <c r="G244" s="61"/>
      <c r="H244" s="93">
        <f t="shared" si="52"/>
        <v>10000</v>
      </c>
      <c r="I244" s="94">
        <f>F244-E244</f>
        <v>4800</v>
      </c>
      <c r="J244" s="94">
        <f t="shared" si="43"/>
        <v>6219.130434782609</v>
      </c>
      <c r="K244" s="94">
        <f t="shared" si="49"/>
        <v>16219.130434782608</v>
      </c>
      <c r="L244" s="92">
        <v>14800</v>
      </c>
      <c r="M244" s="55">
        <f t="shared" si="50"/>
        <v>16200</v>
      </c>
      <c r="N244" s="61"/>
    </row>
    <row r="245" spans="1:167" ht="22.5" customHeight="1">
      <c r="A245" s="130">
        <f t="shared" si="51"/>
        <v>231</v>
      </c>
      <c r="B245" s="131" t="s">
        <v>513</v>
      </c>
      <c r="C245" s="132" t="s">
        <v>514</v>
      </c>
      <c r="D245" s="63" t="s">
        <v>515</v>
      </c>
      <c r="E245" s="55">
        <v>67000</v>
      </c>
      <c r="F245" s="92">
        <v>81800</v>
      </c>
      <c r="G245" s="142"/>
      <c r="H245" s="93">
        <f t="shared" si="52"/>
        <v>53126</v>
      </c>
      <c r="I245" s="94">
        <v>14874</v>
      </c>
      <c r="J245" s="94">
        <f t="shared" si="43"/>
        <v>19271.53043478261</v>
      </c>
      <c r="K245" s="94">
        <f t="shared" si="49"/>
        <v>72397.530434782617</v>
      </c>
      <c r="L245" s="92">
        <v>68000</v>
      </c>
      <c r="M245" s="55">
        <f t="shared" si="50"/>
        <v>72300</v>
      </c>
      <c r="N245" s="61"/>
    </row>
    <row r="246" spans="1:167" ht="22.5" customHeight="1">
      <c r="A246" s="130">
        <f t="shared" si="51"/>
        <v>232</v>
      </c>
      <c r="B246" s="130"/>
      <c r="C246" s="132"/>
      <c r="D246" s="63" t="s">
        <v>516</v>
      </c>
      <c r="E246" s="55"/>
      <c r="F246" s="92">
        <v>81800</v>
      </c>
      <c r="G246" s="142"/>
      <c r="H246" s="93">
        <f t="shared" si="52"/>
        <v>46126</v>
      </c>
      <c r="I246" s="94">
        <v>14874</v>
      </c>
      <c r="J246" s="94">
        <f t="shared" si="43"/>
        <v>19271.53043478261</v>
      </c>
      <c r="K246" s="94">
        <f t="shared" si="49"/>
        <v>65397.53043478261</v>
      </c>
      <c r="L246" s="92">
        <v>61000</v>
      </c>
      <c r="M246" s="55">
        <f t="shared" si="50"/>
        <v>65300</v>
      </c>
      <c r="N246" s="142"/>
    </row>
    <row r="247" spans="1:167" ht="22.5" customHeight="1">
      <c r="A247" s="130">
        <f t="shared" si="51"/>
        <v>233</v>
      </c>
      <c r="B247" s="131" t="s">
        <v>517</v>
      </c>
      <c r="C247" s="132" t="s">
        <v>518</v>
      </c>
      <c r="D247" s="63" t="s">
        <v>519</v>
      </c>
      <c r="E247" s="55">
        <v>25200</v>
      </c>
      <c r="F247" s="92">
        <v>33700</v>
      </c>
      <c r="G247" s="142"/>
      <c r="H247" s="93">
        <f t="shared" si="52"/>
        <v>25200</v>
      </c>
      <c r="I247" s="94">
        <f>F247-E247</f>
        <v>8500</v>
      </c>
      <c r="J247" s="94">
        <f t="shared" si="43"/>
        <v>11013.04347826087</v>
      </c>
      <c r="K247" s="94">
        <f t="shared" si="49"/>
        <v>36213.043478260872</v>
      </c>
      <c r="L247" s="92">
        <v>33700</v>
      </c>
      <c r="M247" s="55">
        <f t="shared" si="50"/>
        <v>36200</v>
      </c>
      <c r="N247" s="142"/>
    </row>
    <row r="248" spans="1:167" ht="22.5" customHeight="1">
      <c r="A248" s="130">
        <f t="shared" si="51"/>
        <v>234</v>
      </c>
      <c r="B248" s="131" t="s">
        <v>520</v>
      </c>
      <c r="C248" s="132" t="s">
        <v>521</v>
      </c>
      <c r="D248" s="63" t="s">
        <v>522</v>
      </c>
      <c r="E248" s="55">
        <v>35200</v>
      </c>
      <c r="F248" s="92">
        <v>53200</v>
      </c>
      <c r="G248" s="142"/>
      <c r="H248" s="93">
        <f t="shared" si="52"/>
        <v>35200</v>
      </c>
      <c r="I248" s="94">
        <f>F248-E248</f>
        <v>18000</v>
      </c>
      <c r="J248" s="94">
        <f t="shared" si="43"/>
        <v>23321.739130434784</v>
      </c>
      <c r="K248" s="94">
        <f t="shared" si="49"/>
        <v>58521.739130434784</v>
      </c>
      <c r="L248" s="92">
        <v>53200</v>
      </c>
      <c r="M248" s="55">
        <f t="shared" si="50"/>
        <v>58500</v>
      </c>
      <c r="N248" s="142"/>
    </row>
    <row r="249" spans="1:167" ht="22.5" customHeight="1">
      <c r="A249" s="130">
        <f t="shared" si="51"/>
        <v>235</v>
      </c>
      <c r="B249" s="131" t="s">
        <v>523</v>
      </c>
      <c r="C249" s="132" t="s">
        <v>524</v>
      </c>
      <c r="D249" s="63" t="s">
        <v>525</v>
      </c>
      <c r="E249" s="55">
        <v>159000</v>
      </c>
      <c r="F249" s="92">
        <v>174000</v>
      </c>
      <c r="G249" s="142"/>
      <c r="H249" s="93">
        <f t="shared" si="52"/>
        <v>120151</v>
      </c>
      <c r="I249" s="94">
        <v>17849</v>
      </c>
      <c r="J249" s="94">
        <f t="shared" si="43"/>
        <v>23126.095652173914</v>
      </c>
      <c r="K249" s="94">
        <f t="shared" si="49"/>
        <v>143277.09565217391</v>
      </c>
      <c r="L249" s="92">
        <v>138000</v>
      </c>
      <c r="M249" s="55">
        <f t="shared" si="50"/>
        <v>143000</v>
      </c>
      <c r="N249" s="142"/>
    </row>
    <row r="250" spans="1:167" ht="22.5" customHeight="1">
      <c r="A250" s="130">
        <f t="shared" si="51"/>
        <v>236</v>
      </c>
      <c r="B250" s="131" t="s">
        <v>526</v>
      </c>
      <c r="C250" s="132" t="s">
        <v>527</v>
      </c>
      <c r="D250" s="63" t="s">
        <v>528</v>
      </c>
      <c r="E250" s="55">
        <v>33000</v>
      </c>
      <c r="F250" s="92">
        <v>35000</v>
      </c>
      <c r="G250" s="142"/>
      <c r="H250" s="93">
        <f t="shared" si="52"/>
        <v>33000</v>
      </c>
      <c r="I250" s="94">
        <f>F250-E250</f>
        <v>2000</v>
      </c>
      <c r="J250" s="94">
        <f t="shared" si="43"/>
        <v>2591.304347826087</v>
      </c>
      <c r="K250" s="94">
        <f t="shared" si="49"/>
        <v>35591.304347826088</v>
      </c>
      <c r="L250" s="92">
        <v>35000</v>
      </c>
      <c r="M250" s="55">
        <f t="shared" si="50"/>
        <v>35500</v>
      </c>
      <c r="N250" s="142"/>
    </row>
    <row r="251" spans="1:167" ht="22.5" customHeight="1">
      <c r="A251" s="130">
        <f t="shared" si="51"/>
        <v>237</v>
      </c>
      <c r="B251" s="131" t="s">
        <v>529</v>
      </c>
      <c r="C251" s="139"/>
      <c r="D251" s="67" t="s">
        <v>530</v>
      </c>
      <c r="E251" s="55">
        <v>35500</v>
      </c>
      <c r="F251" s="92">
        <v>43200</v>
      </c>
      <c r="G251" s="142"/>
      <c r="H251" s="93">
        <f t="shared" si="52"/>
        <v>35500</v>
      </c>
      <c r="I251" s="94">
        <f>F251-E251</f>
        <v>7700</v>
      </c>
      <c r="J251" s="94">
        <f t="shared" si="43"/>
        <v>9976.5217391304359</v>
      </c>
      <c r="K251" s="94">
        <f t="shared" si="49"/>
        <v>45476.521739130432</v>
      </c>
      <c r="L251" s="92">
        <v>43200</v>
      </c>
      <c r="M251" s="55">
        <f t="shared" si="50"/>
        <v>45400</v>
      </c>
      <c r="N251" s="142"/>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c r="BI251" s="150"/>
      <c r="BJ251" s="150"/>
      <c r="BK251" s="150"/>
      <c r="BL251" s="150"/>
      <c r="BM251" s="150"/>
      <c r="BN251" s="150"/>
      <c r="BO251" s="150"/>
      <c r="BP251" s="150"/>
      <c r="BQ251" s="150"/>
      <c r="BR251" s="150"/>
      <c r="BS251" s="150"/>
      <c r="BT251" s="150"/>
      <c r="BU251" s="150"/>
      <c r="BV251" s="150"/>
      <c r="BW251" s="150"/>
      <c r="BX251" s="150"/>
      <c r="BY251" s="150"/>
      <c r="BZ251" s="150"/>
      <c r="CA251" s="150"/>
      <c r="CB251" s="150"/>
      <c r="CC251" s="150"/>
      <c r="CD251" s="150"/>
      <c r="CE251" s="150"/>
      <c r="CF251" s="150"/>
      <c r="CG251" s="150"/>
      <c r="CH251" s="150"/>
      <c r="CI251" s="150"/>
      <c r="CJ251" s="150"/>
      <c r="CK251" s="150"/>
      <c r="CL251" s="150"/>
      <c r="CM251" s="150"/>
      <c r="CN251" s="150"/>
      <c r="CO251" s="150"/>
      <c r="CP251" s="150"/>
      <c r="CQ251" s="150"/>
      <c r="CR251" s="150"/>
      <c r="CS251" s="150"/>
      <c r="CT251" s="150"/>
      <c r="CU251" s="150"/>
      <c r="CV251" s="150"/>
      <c r="CW251" s="150"/>
      <c r="CX251" s="150"/>
      <c r="CY251" s="150"/>
      <c r="CZ251" s="150"/>
      <c r="DA251" s="150"/>
      <c r="DB251" s="150"/>
      <c r="DC251" s="150"/>
      <c r="DD251" s="150"/>
      <c r="DE251" s="150"/>
      <c r="DF251" s="150"/>
      <c r="DG251" s="150"/>
      <c r="DH251" s="150"/>
      <c r="DI251" s="150"/>
      <c r="DJ251" s="150"/>
      <c r="DK251" s="150"/>
      <c r="DL251" s="150"/>
      <c r="DM251" s="150"/>
      <c r="DN251" s="150"/>
      <c r="DO251" s="150"/>
      <c r="DP251" s="150"/>
      <c r="DQ251" s="150"/>
      <c r="DR251" s="150"/>
      <c r="DS251" s="150"/>
      <c r="DT251" s="150"/>
      <c r="DU251" s="150"/>
      <c r="DV251" s="150"/>
      <c r="DW251" s="150"/>
      <c r="DX251" s="150"/>
      <c r="DY251" s="150"/>
      <c r="DZ251" s="150"/>
      <c r="EA251" s="150"/>
      <c r="EB251" s="150"/>
      <c r="EC251" s="150"/>
      <c r="ED251" s="150"/>
      <c r="EE251" s="150"/>
      <c r="EF251" s="150"/>
      <c r="EG251" s="150"/>
      <c r="EH251" s="150"/>
      <c r="EI251" s="150"/>
      <c r="EJ251" s="150"/>
      <c r="EK251" s="150"/>
      <c r="EL251" s="150"/>
      <c r="EM251" s="150"/>
      <c r="EN251" s="150"/>
      <c r="EO251" s="150"/>
      <c r="EP251" s="150"/>
      <c r="EQ251" s="150"/>
      <c r="ER251" s="150"/>
      <c r="ES251" s="150"/>
      <c r="ET251" s="150"/>
      <c r="EU251" s="150"/>
      <c r="EV251" s="150"/>
      <c r="EW251" s="150"/>
      <c r="EX251" s="150"/>
      <c r="EY251" s="150"/>
      <c r="EZ251" s="150"/>
      <c r="FA251" s="150"/>
      <c r="FB251" s="150"/>
      <c r="FC251" s="150"/>
      <c r="FD251" s="150"/>
      <c r="FE251" s="150"/>
      <c r="FF251" s="150"/>
      <c r="FG251" s="150"/>
      <c r="FH251" s="150"/>
      <c r="FI251" s="150"/>
      <c r="FJ251" s="150"/>
      <c r="FK251" s="150"/>
    </row>
    <row r="252" spans="1:167" ht="22.5" customHeight="1">
      <c r="A252" s="130">
        <f t="shared" si="51"/>
        <v>238</v>
      </c>
      <c r="B252" s="131" t="s">
        <v>531</v>
      </c>
      <c r="C252" s="132" t="s">
        <v>532</v>
      </c>
      <c r="D252" s="63" t="s">
        <v>533</v>
      </c>
      <c r="E252" s="55">
        <v>71000</v>
      </c>
      <c r="F252" s="92">
        <v>75800</v>
      </c>
      <c r="G252" s="142"/>
      <c r="H252" s="93">
        <f t="shared" si="52"/>
        <v>55126</v>
      </c>
      <c r="I252" s="94">
        <v>14874</v>
      </c>
      <c r="J252" s="94">
        <f t="shared" si="43"/>
        <v>19271.53043478261</v>
      </c>
      <c r="K252" s="94">
        <f t="shared" si="49"/>
        <v>74397.530434782617</v>
      </c>
      <c r="L252" s="92">
        <v>70000</v>
      </c>
      <c r="M252" s="55">
        <f t="shared" si="50"/>
        <v>74300</v>
      </c>
      <c r="N252" s="142"/>
    </row>
    <row r="253" spans="1:167" ht="22.5" customHeight="1">
      <c r="A253" s="130">
        <f t="shared" si="51"/>
        <v>239</v>
      </c>
      <c r="B253" s="130"/>
      <c r="C253" s="132"/>
      <c r="D253" s="63" t="s">
        <v>534</v>
      </c>
      <c r="E253" s="55"/>
      <c r="F253" s="92">
        <v>75800</v>
      </c>
      <c r="G253" s="142"/>
      <c r="H253" s="93">
        <f t="shared" si="52"/>
        <v>48126</v>
      </c>
      <c r="I253" s="94">
        <v>14874</v>
      </c>
      <c r="J253" s="94">
        <f t="shared" si="43"/>
        <v>19271.53043478261</v>
      </c>
      <c r="K253" s="94">
        <f t="shared" si="49"/>
        <v>67397.530434782617</v>
      </c>
      <c r="L253" s="92">
        <v>63000</v>
      </c>
      <c r="M253" s="55">
        <f t="shared" si="50"/>
        <v>67300</v>
      </c>
      <c r="N253" s="142"/>
    </row>
    <row r="254" spans="1:167" ht="22.5" customHeight="1">
      <c r="A254" s="130">
        <f t="shared" si="51"/>
        <v>240</v>
      </c>
      <c r="B254" s="131" t="s">
        <v>535</v>
      </c>
      <c r="C254" s="132" t="s">
        <v>536</v>
      </c>
      <c r="D254" s="63" t="s">
        <v>537</v>
      </c>
      <c r="E254" s="55">
        <v>39200</v>
      </c>
      <c r="F254" s="92">
        <v>44000</v>
      </c>
      <c r="G254" s="142"/>
      <c r="H254" s="93">
        <f t="shared" si="52"/>
        <v>39200</v>
      </c>
      <c r="I254" s="94">
        <f t="shared" ref="I254:I259" si="53">F254-E254</f>
        <v>4800</v>
      </c>
      <c r="J254" s="94">
        <f t="shared" si="43"/>
        <v>6219.130434782609</v>
      </c>
      <c r="K254" s="94">
        <f t="shared" si="49"/>
        <v>45419.130434782608</v>
      </c>
      <c r="L254" s="92">
        <v>44000</v>
      </c>
      <c r="M254" s="55">
        <f t="shared" si="50"/>
        <v>45400</v>
      </c>
      <c r="N254" s="142"/>
    </row>
    <row r="255" spans="1:167" ht="22.5" customHeight="1">
      <c r="A255" s="130">
        <f t="shared" si="51"/>
        <v>241</v>
      </c>
      <c r="B255" s="131" t="s">
        <v>538</v>
      </c>
      <c r="C255" s="132" t="s">
        <v>539</v>
      </c>
      <c r="D255" s="63" t="s">
        <v>540</v>
      </c>
      <c r="E255" s="55">
        <v>32200</v>
      </c>
      <c r="F255" s="92">
        <v>37000</v>
      </c>
      <c r="G255" s="61"/>
      <c r="H255" s="93">
        <f t="shared" si="52"/>
        <v>32200</v>
      </c>
      <c r="I255" s="94">
        <f t="shared" si="53"/>
        <v>4800</v>
      </c>
      <c r="J255" s="94">
        <f t="shared" si="43"/>
        <v>6219.130434782609</v>
      </c>
      <c r="K255" s="94">
        <f t="shared" si="49"/>
        <v>38419.130434782608</v>
      </c>
      <c r="L255" s="92">
        <v>37000</v>
      </c>
      <c r="M255" s="55">
        <f t="shared" si="50"/>
        <v>38400</v>
      </c>
      <c r="N255" s="61"/>
    </row>
    <row r="256" spans="1:167" ht="22.5" customHeight="1">
      <c r="A256" s="130">
        <f t="shared" si="51"/>
        <v>242</v>
      </c>
      <c r="B256" s="131" t="s">
        <v>541</v>
      </c>
      <c r="C256" s="132" t="s">
        <v>542</v>
      </c>
      <c r="D256" s="63" t="s">
        <v>543</v>
      </c>
      <c r="E256" s="55">
        <v>25200</v>
      </c>
      <c r="F256" s="92">
        <v>28000</v>
      </c>
      <c r="G256" s="61"/>
      <c r="H256" s="93">
        <f t="shared" si="52"/>
        <v>25200</v>
      </c>
      <c r="I256" s="94">
        <f t="shared" si="53"/>
        <v>2800</v>
      </c>
      <c r="J256" s="94">
        <f t="shared" si="43"/>
        <v>3627.826086956522</v>
      </c>
      <c r="K256" s="94">
        <f t="shared" si="49"/>
        <v>28827.82608695652</v>
      </c>
      <c r="L256" s="92">
        <v>28000</v>
      </c>
      <c r="M256" s="55">
        <f t="shared" si="50"/>
        <v>28800</v>
      </c>
      <c r="N256" s="61"/>
    </row>
    <row r="257" spans="1:167" ht="27" customHeight="1">
      <c r="A257" s="130">
        <f t="shared" si="51"/>
        <v>243</v>
      </c>
      <c r="B257" s="131" t="s">
        <v>544</v>
      </c>
      <c r="C257" s="132" t="s">
        <v>545</v>
      </c>
      <c r="D257" s="63" t="s">
        <v>546</v>
      </c>
      <c r="E257" s="55">
        <v>35200</v>
      </c>
      <c r="F257" s="92">
        <v>40000</v>
      </c>
      <c r="G257" s="61"/>
      <c r="H257" s="93">
        <f t="shared" si="52"/>
        <v>35200</v>
      </c>
      <c r="I257" s="94">
        <f t="shared" si="53"/>
        <v>4800</v>
      </c>
      <c r="J257" s="94">
        <f t="shared" si="43"/>
        <v>6219.130434782609</v>
      </c>
      <c r="K257" s="94">
        <f t="shared" si="49"/>
        <v>41419.130434782608</v>
      </c>
      <c r="L257" s="92">
        <v>40000</v>
      </c>
      <c r="M257" s="55">
        <f t="shared" si="50"/>
        <v>41400</v>
      </c>
      <c r="N257" s="61"/>
    </row>
    <row r="258" spans="1:167" ht="27" customHeight="1">
      <c r="A258" s="130">
        <f t="shared" si="51"/>
        <v>244</v>
      </c>
      <c r="B258" s="131" t="s">
        <v>547</v>
      </c>
      <c r="C258" s="132" t="s">
        <v>548</v>
      </c>
      <c r="D258" s="63" t="s">
        <v>549</v>
      </c>
      <c r="E258" s="55">
        <v>27000</v>
      </c>
      <c r="F258" s="92">
        <v>31800</v>
      </c>
      <c r="G258" s="61"/>
      <c r="H258" s="93">
        <f t="shared" si="52"/>
        <v>27000</v>
      </c>
      <c r="I258" s="94">
        <f t="shared" si="53"/>
        <v>4800</v>
      </c>
      <c r="J258" s="94">
        <f t="shared" si="43"/>
        <v>6219.130434782609</v>
      </c>
      <c r="K258" s="94">
        <f t="shared" si="49"/>
        <v>33219.130434782608</v>
      </c>
      <c r="L258" s="92">
        <v>31800</v>
      </c>
      <c r="M258" s="55">
        <f t="shared" si="50"/>
        <v>33200</v>
      </c>
      <c r="N258" s="61"/>
    </row>
    <row r="259" spans="1:167" ht="27" customHeight="1">
      <c r="A259" s="130">
        <f t="shared" si="51"/>
        <v>245</v>
      </c>
      <c r="B259" s="131" t="s">
        <v>550</v>
      </c>
      <c r="C259" s="132" t="s">
        <v>551</v>
      </c>
      <c r="D259" s="63" t="s">
        <v>552</v>
      </c>
      <c r="E259" s="55">
        <v>25200</v>
      </c>
      <c r="F259" s="92">
        <v>28000</v>
      </c>
      <c r="G259" s="61"/>
      <c r="H259" s="93">
        <f t="shared" si="52"/>
        <v>25200</v>
      </c>
      <c r="I259" s="94">
        <f t="shared" si="53"/>
        <v>2800</v>
      </c>
      <c r="J259" s="94">
        <f t="shared" si="43"/>
        <v>3627.826086956522</v>
      </c>
      <c r="K259" s="94">
        <f t="shared" si="49"/>
        <v>28827.82608695652</v>
      </c>
      <c r="L259" s="92">
        <v>28000</v>
      </c>
      <c r="M259" s="55">
        <f t="shared" si="50"/>
        <v>28800</v>
      </c>
      <c r="N259" s="61"/>
    </row>
    <row r="260" spans="1:167" ht="27" customHeight="1">
      <c r="A260" s="130">
        <f t="shared" si="51"/>
        <v>246</v>
      </c>
      <c r="B260" s="131" t="s">
        <v>553</v>
      </c>
      <c r="C260" s="132" t="s">
        <v>554</v>
      </c>
      <c r="D260" s="63" t="s">
        <v>555</v>
      </c>
      <c r="E260" s="55">
        <v>38200</v>
      </c>
      <c r="F260" s="92">
        <v>41100</v>
      </c>
      <c r="G260" s="61"/>
      <c r="H260" s="93">
        <f t="shared" si="52"/>
        <v>25287</v>
      </c>
      <c r="I260" s="94">
        <v>7713</v>
      </c>
      <c r="J260" s="94">
        <f t="shared" si="43"/>
        <v>9993.3652173913033</v>
      </c>
      <c r="K260" s="94">
        <f t="shared" si="49"/>
        <v>35280.3652173913</v>
      </c>
      <c r="L260" s="92">
        <v>33000</v>
      </c>
      <c r="M260" s="55">
        <f t="shared" si="50"/>
        <v>35200</v>
      </c>
      <c r="N260" s="61"/>
    </row>
    <row r="261" spans="1:167" ht="31.5">
      <c r="A261" s="130">
        <f t="shared" si="51"/>
        <v>247</v>
      </c>
      <c r="B261" s="131" t="s">
        <v>556</v>
      </c>
      <c r="C261" s="132" t="s">
        <v>557</v>
      </c>
      <c r="D261" s="63" t="s">
        <v>558</v>
      </c>
      <c r="E261" s="55">
        <v>35200</v>
      </c>
      <c r="F261" s="92">
        <v>50500</v>
      </c>
      <c r="G261" s="61"/>
      <c r="H261" s="93">
        <f t="shared" si="52"/>
        <v>28645</v>
      </c>
      <c r="I261" s="94">
        <v>12855</v>
      </c>
      <c r="J261" s="94">
        <f t="shared" si="43"/>
        <v>16655.608695652176</v>
      </c>
      <c r="K261" s="94">
        <f t="shared" si="49"/>
        <v>45300.608695652176</v>
      </c>
      <c r="L261" s="92">
        <v>41500</v>
      </c>
      <c r="M261" s="55">
        <f t="shared" si="50"/>
        <v>45300</v>
      </c>
      <c r="N261" s="61"/>
    </row>
    <row r="262" spans="1:167" ht="49.5" customHeight="1">
      <c r="A262" s="130">
        <f t="shared" si="51"/>
        <v>248</v>
      </c>
      <c r="B262" s="131" t="s">
        <v>559</v>
      </c>
      <c r="C262" s="139"/>
      <c r="D262" s="67" t="s">
        <v>560</v>
      </c>
      <c r="E262" s="55">
        <v>304000</v>
      </c>
      <c r="F262" s="92">
        <v>328000</v>
      </c>
      <c r="G262" s="140"/>
      <c r="H262" s="93">
        <f t="shared" si="52"/>
        <v>304000</v>
      </c>
      <c r="I262" s="94">
        <f>F262-E262</f>
        <v>24000</v>
      </c>
      <c r="J262" s="94">
        <f t="shared" si="43"/>
        <v>31095.652173913044</v>
      </c>
      <c r="K262" s="94">
        <f t="shared" si="49"/>
        <v>335095.65217391303</v>
      </c>
      <c r="L262" s="92">
        <v>328000</v>
      </c>
      <c r="M262" s="55">
        <f t="shared" si="50"/>
        <v>335000</v>
      </c>
      <c r="N262" s="140"/>
    </row>
    <row r="263" spans="1:167" ht="39.75" customHeight="1">
      <c r="A263" s="130">
        <f t="shared" si="51"/>
        <v>249</v>
      </c>
      <c r="B263" s="131" t="s">
        <v>561</v>
      </c>
      <c r="C263" s="139"/>
      <c r="D263" s="67" t="s">
        <v>562</v>
      </c>
      <c r="E263" s="55">
        <v>175000</v>
      </c>
      <c r="F263" s="92">
        <v>197000</v>
      </c>
      <c r="G263" s="140"/>
      <c r="H263" s="93">
        <f t="shared" si="52"/>
        <v>175000</v>
      </c>
      <c r="I263" s="94">
        <f>F263-E263</f>
        <v>22000</v>
      </c>
      <c r="J263" s="94">
        <f t="shared" si="43"/>
        <v>28504.347826086956</v>
      </c>
      <c r="K263" s="94">
        <f t="shared" si="49"/>
        <v>203504.34782608695</v>
      </c>
      <c r="L263" s="92">
        <v>197000</v>
      </c>
      <c r="M263" s="55">
        <f t="shared" si="50"/>
        <v>203000</v>
      </c>
      <c r="N263" s="140"/>
    </row>
    <row r="264" spans="1:167" ht="37.5" customHeight="1">
      <c r="A264" s="130">
        <f t="shared" si="51"/>
        <v>250</v>
      </c>
      <c r="B264" s="131" t="s">
        <v>563</v>
      </c>
      <c r="C264" s="139"/>
      <c r="D264" s="67" t="s">
        <v>564</v>
      </c>
      <c r="E264" s="55">
        <v>30000</v>
      </c>
      <c r="F264" s="92">
        <v>44400</v>
      </c>
      <c r="G264" s="140"/>
      <c r="H264" s="93">
        <f t="shared" si="52"/>
        <v>30000</v>
      </c>
      <c r="I264" s="94">
        <f>F264-E264</f>
        <v>14400</v>
      </c>
      <c r="J264" s="94">
        <f t="shared" si="43"/>
        <v>18657.391304347828</v>
      </c>
      <c r="K264" s="94">
        <f t="shared" si="49"/>
        <v>48657.391304347824</v>
      </c>
      <c r="L264" s="92">
        <v>44400</v>
      </c>
      <c r="M264" s="55">
        <f t="shared" si="50"/>
        <v>48600</v>
      </c>
      <c r="N264" s="140"/>
    </row>
    <row r="265" spans="1:167" ht="42" customHeight="1">
      <c r="A265" s="130">
        <f t="shared" si="51"/>
        <v>251</v>
      </c>
      <c r="B265" s="131" t="s">
        <v>565</v>
      </c>
      <c r="C265" s="139"/>
      <c r="D265" s="67" t="s">
        <v>566</v>
      </c>
      <c r="E265" s="55">
        <v>118000</v>
      </c>
      <c r="F265" s="92">
        <v>140000</v>
      </c>
      <c r="G265" s="140"/>
      <c r="H265" s="93">
        <f t="shared" si="52"/>
        <v>118000</v>
      </c>
      <c r="I265" s="94">
        <f>F265-E265</f>
        <v>22000</v>
      </c>
      <c r="J265" s="94">
        <f t="shared" ref="J265:J328" si="54">+I265/1150*1490</f>
        <v>28504.347826086956</v>
      </c>
      <c r="K265" s="94">
        <f t="shared" si="49"/>
        <v>146504.34782608695</v>
      </c>
      <c r="L265" s="92">
        <v>140000</v>
      </c>
      <c r="M265" s="55">
        <f t="shared" si="50"/>
        <v>146000</v>
      </c>
      <c r="N265" s="140"/>
    </row>
    <row r="266" spans="1:167" ht="21.75" customHeight="1">
      <c r="A266" s="130">
        <f t="shared" si="51"/>
        <v>252</v>
      </c>
      <c r="B266" s="131" t="s">
        <v>567</v>
      </c>
      <c r="C266" s="132" t="s">
        <v>568</v>
      </c>
      <c r="D266" s="63" t="s">
        <v>569</v>
      </c>
      <c r="E266" s="55">
        <v>75000</v>
      </c>
      <c r="F266" s="92">
        <v>78500</v>
      </c>
      <c r="G266" s="143"/>
      <c r="H266" s="93">
        <f t="shared" si="52"/>
        <v>39073</v>
      </c>
      <c r="I266" s="94">
        <v>6427</v>
      </c>
      <c r="J266" s="94">
        <f t="shared" si="54"/>
        <v>8327.1565217391289</v>
      </c>
      <c r="K266" s="94">
        <f t="shared" si="49"/>
        <v>47400.156521739133</v>
      </c>
      <c r="L266" s="92">
        <v>45500</v>
      </c>
      <c r="M266" s="55">
        <f t="shared" si="50"/>
        <v>47400</v>
      </c>
      <c r="N266" s="143"/>
    </row>
    <row r="267" spans="1:167" ht="21.75" customHeight="1">
      <c r="A267" s="130">
        <f t="shared" si="51"/>
        <v>253</v>
      </c>
      <c r="B267" s="131" t="s">
        <v>570</v>
      </c>
      <c r="C267" s="132" t="s">
        <v>571</v>
      </c>
      <c r="D267" s="63" t="s">
        <v>572</v>
      </c>
      <c r="E267" s="55">
        <v>29500</v>
      </c>
      <c r="F267" s="92">
        <v>33000</v>
      </c>
      <c r="G267" s="61"/>
      <c r="H267" s="93">
        <f t="shared" si="52"/>
        <v>29500</v>
      </c>
      <c r="I267" s="94">
        <f t="shared" ref="I267:I276" si="55">F267-E267</f>
        <v>3500</v>
      </c>
      <c r="J267" s="94">
        <f t="shared" si="54"/>
        <v>4534.782608695652</v>
      </c>
      <c r="K267" s="94">
        <f t="shared" si="49"/>
        <v>34034.782608695648</v>
      </c>
      <c r="L267" s="92">
        <v>33000</v>
      </c>
      <c r="M267" s="55">
        <f t="shared" si="50"/>
        <v>34000</v>
      </c>
      <c r="N267" s="61"/>
    </row>
    <row r="268" spans="1:167" ht="21.75" customHeight="1">
      <c r="A268" s="130">
        <f t="shared" si="51"/>
        <v>254</v>
      </c>
      <c r="B268" s="131" t="s">
        <v>573</v>
      </c>
      <c r="C268" s="132" t="s">
        <v>574</v>
      </c>
      <c r="D268" s="63" t="s">
        <v>575</v>
      </c>
      <c r="E268" s="55">
        <v>45200</v>
      </c>
      <c r="F268" s="92">
        <v>51700</v>
      </c>
      <c r="G268" s="61"/>
      <c r="H268" s="93">
        <f t="shared" si="52"/>
        <v>45200</v>
      </c>
      <c r="I268" s="94">
        <f t="shared" si="55"/>
        <v>6500</v>
      </c>
      <c r="J268" s="94">
        <f t="shared" si="54"/>
        <v>8421.7391304347821</v>
      </c>
      <c r="K268" s="94">
        <f t="shared" si="49"/>
        <v>53621.739130434784</v>
      </c>
      <c r="L268" s="92">
        <v>51700</v>
      </c>
      <c r="M268" s="55">
        <f t="shared" si="50"/>
        <v>53600</v>
      </c>
      <c r="N268" s="61"/>
    </row>
    <row r="269" spans="1:167" ht="37.5" customHeight="1">
      <c r="A269" s="130">
        <f t="shared" si="51"/>
        <v>255</v>
      </c>
      <c r="B269" s="131" t="s">
        <v>576</v>
      </c>
      <c r="C269" s="139"/>
      <c r="D269" s="67" t="s">
        <v>577</v>
      </c>
      <c r="E269" s="55">
        <v>81400</v>
      </c>
      <c r="F269" s="92">
        <v>100000</v>
      </c>
      <c r="G269" s="140"/>
      <c r="H269" s="93">
        <f t="shared" si="52"/>
        <v>81400</v>
      </c>
      <c r="I269" s="94">
        <f t="shared" si="55"/>
        <v>18600</v>
      </c>
      <c r="J269" s="94">
        <f t="shared" si="54"/>
        <v>24099.130434782608</v>
      </c>
      <c r="K269" s="94">
        <f t="shared" si="49"/>
        <v>105499.13043478261</v>
      </c>
      <c r="L269" s="92">
        <v>100000</v>
      </c>
      <c r="M269" s="55">
        <f t="shared" si="50"/>
        <v>105000</v>
      </c>
      <c r="N269" s="14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c r="BI269" s="150"/>
      <c r="BJ269" s="150"/>
      <c r="BK269" s="150"/>
      <c r="BL269" s="150"/>
      <c r="BM269" s="150"/>
      <c r="BN269" s="150"/>
      <c r="BO269" s="150"/>
      <c r="BP269" s="150"/>
      <c r="BQ269" s="150"/>
      <c r="BR269" s="150"/>
      <c r="BS269" s="150"/>
      <c r="BT269" s="150"/>
      <c r="BU269" s="150"/>
      <c r="BV269" s="150"/>
      <c r="BW269" s="150"/>
      <c r="BX269" s="150"/>
      <c r="BY269" s="150"/>
      <c r="BZ269" s="150"/>
      <c r="CA269" s="150"/>
      <c r="CB269" s="150"/>
      <c r="CC269" s="150"/>
      <c r="CD269" s="150"/>
      <c r="CE269" s="150"/>
      <c r="CF269" s="150"/>
      <c r="CG269" s="150"/>
      <c r="CH269" s="150"/>
      <c r="CI269" s="150"/>
      <c r="CJ269" s="150"/>
      <c r="CK269" s="150"/>
      <c r="CL269" s="150"/>
      <c r="CM269" s="150"/>
      <c r="CN269" s="150"/>
      <c r="CO269" s="150"/>
      <c r="CP269" s="150"/>
      <c r="CQ269" s="150"/>
      <c r="CR269" s="150"/>
      <c r="CS269" s="150"/>
      <c r="CT269" s="150"/>
      <c r="CU269" s="150"/>
      <c r="CV269" s="150"/>
      <c r="CW269" s="150"/>
      <c r="CX269" s="150"/>
      <c r="CY269" s="150"/>
      <c r="CZ269" s="150"/>
      <c r="DA269" s="150"/>
      <c r="DB269" s="150"/>
      <c r="DC269" s="150"/>
      <c r="DD269" s="150"/>
      <c r="DE269" s="150"/>
      <c r="DF269" s="150"/>
      <c r="DG269" s="150"/>
      <c r="DH269" s="150"/>
      <c r="DI269" s="150"/>
      <c r="DJ269" s="150"/>
      <c r="DK269" s="150"/>
      <c r="DL269" s="150"/>
      <c r="DM269" s="150"/>
      <c r="DN269" s="150"/>
      <c r="DO269" s="150"/>
      <c r="DP269" s="150"/>
      <c r="DQ269" s="150"/>
      <c r="DR269" s="150"/>
      <c r="DS269" s="150"/>
      <c r="DT269" s="150"/>
      <c r="DU269" s="150"/>
      <c r="DV269" s="150"/>
      <c r="DW269" s="150"/>
      <c r="DX269" s="150"/>
      <c r="DY269" s="150"/>
      <c r="DZ269" s="150"/>
      <c r="EA269" s="150"/>
      <c r="EB269" s="150"/>
      <c r="EC269" s="150"/>
      <c r="ED269" s="150"/>
      <c r="EE269" s="150"/>
      <c r="EF269" s="150"/>
      <c r="EG269" s="150"/>
      <c r="EH269" s="150"/>
      <c r="EI269" s="150"/>
      <c r="EJ269" s="150"/>
      <c r="EK269" s="150"/>
      <c r="EL269" s="150"/>
      <c r="EM269" s="150"/>
      <c r="EN269" s="150"/>
      <c r="EO269" s="150"/>
      <c r="EP269" s="150"/>
      <c r="EQ269" s="150"/>
      <c r="ER269" s="150"/>
      <c r="ES269" s="150"/>
      <c r="ET269" s="150"/>
      <c r="EU269" s="150"/>
      <c r="EV269" s="150"/>
      <c r="EW269" s="150"/>
      <c r="EX269" s="150"/>
      <c r="EY269" s="150"/>
      <c r="EZ269" s="150"/>
      <c r="FA269" s="150"/>
      <c r="FB269" s="150"/>
      <c r="FC269" s="150"/>
      <c r="FD269" s="150"/>
      <c r="FE269" s="150"/>
      <c r="FF269" s="150"/>
      <c r="FG269" s="150"/>
      <c r="FH269" s="150"/>
      <c r="FI269" s="150"/>
      <c r="FJ269" s="150"/>
      <c r="FK269" s="150"/>
    </row>
    <row r="270" spans="1:167" ht="37.5" customHeight="1">
      <c r="A270" s="130">
        <f t="shared" si="51"/>
        <v>256</v>
      </c>
      <c r="B270" s="131" t="s">
        <v>578</v>
      </c>
      <c r="C270" s="139"/>
      <c r="D270" s="67" t="s">
        <v>579</v>
      </c>
      <c r="E270" s="55">
        <v>81400</v>
      </c>
      <c r="F270" s="92">
        <v>100000</v>
      </c>
      <c r="G270" s="140"/>
      <c r="H270" s="93">
        <f t="shared" si="52"/>
        <v>81400</v>
      </c>
      <c r="I270" s="94">
        <f t="shared" si="55"/>
        <v>18600</v>
      </c>
      <c r="J270" s="94">
        <f t="shared" si="54"/>
        <v>24099.130434782608</v>
      </c>
      <c r="K270" s="94">
        <f t="shared" si="49"/>
        <v>105499.13043478261</v>
      </c>
      <c r="L270" s="92">
        <v>100000</v>
      </c>
      <c r="M270" s="55">
        <f t="shared" si="50"/>
        <v>105000</v>
      </c>
      <c r="N270" s="14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c r="BI270" s="150"/>
      <c r="BJ270" s="150"/>
      <c r="BK270" s="150"/>
      <c r="BL270" s="150"/>
      <c r="BM270" s="150"/>
      <c r="BN270" s="150"/>
      <c r="BO270" s="150"/>
      <c r="BP270" s="150"/>
      <c r="BQ270" s="150"/>
      <c r="BR270" s="150"/>
      <c r="BS270" s="150"/>
      <c r="BT270" s="150"/>
      <c r="BU270" s="150"/>
      <c r="BV270" s="150"/>
      <c r="BW270" s="150"/>
      <c r="BX270" s="150"/>
      <c r="BY270" s="150"/>
      <c r="BZ270" s="150"/>
      <c r="CA270" s="150"/>
      <c r="CB270" s="150"/>
      <c r="CC270" s="150"/>
      <c r="CD270" s="150"/>
      <c r="CE270" s="150"/>
      <c r="CF270" s="150"/>
      <c r="CG270" s="150"/>
      <c r="CH270" s="150"/>
      <c r="CI270" s="150"/>
      <c r="CJ270" s="150"/>
      <c r="CK270" s="150"/>
      <c r="CL270" s="150"/>
      <c r="CM270" s="150"/>
      <c r="CN270" s="150"/>
      <c r="CO270" s="150"/>
      <c r="CP270" s="150"/>
      <c r="CQ270" s="150"/>
      <c r="CR270" s="150"/>
      <c r="CS270" s="150"/>
      <c r="CT270" s="150"/>
      <c r="CU270" s="150"/>
      <c r="CV270" s="150"/>
      <c r="CW270" s="150"/>
      <c r="CX270" s="150"/>
      <c r="CY270" s="150"/>
      <c r="CZ270" s="150"/>
      <c r="DA270" s="150"/>
      <c r="DB270" s="150"/>
      <c r="DC270" s="150"/>
      <c r="DD270" s="150"/>
      <c r="DE270" s="150"/>
      <c r="DF270" s="150"/>
      <c r="DG270" s="150"/>
      <c r="DH270" s="150"/>
      <c r="DI270" s="150"/>
      <c r="DJ270" s="150"/>
      <c r="DK270" s="150"/>
      <c r="DL270" s="150"/>
      <c r="DM270" s="150"/>
      <c r="DN270" s="150"/>
      <c r="DO270" s="150"/>
      <c r="DP270" s="150"/>
      <c r="DQ270" s="150"/>
      <c r="DR270" s="150"/>
      <c r="DS270" s="150"/>
      <c r="DT270" s="150"/>
      <c r="DU270" s="150"/>
      <c r="DV270" s="150"/>
      <c r="DW270" s="150"/>
      <c r="DX270" s="150"/>
      <c r="DY270" s="150"/>
      <c r="DZ270" s="150"/>
      <c r="EA270" s="150"/>
      <c r="EB270" s="150"/>
      <c r="EC270" s="150"/>
      <c r="ED270" s="150"/>
      <c r="EE270" s="150"/>
      <c r="EF270" s="150"/>
      <c r="EG270" s="150"/>
      <c r="EH270" s="150"/>
      <c r="EI270" s="150"/>
      <c r="EJ270" s="150"/>
      <c r="EK270" s="150"/>
      <c r="EL270" s="150"/>
      <c r="EM270" s="150"/>
      <c r="EN270" s="150"/>
      <c r="EO270" s="150"/>
      <c r="EP270" s="150"/>
      <c r="EQ270" s="150"/>
      <c r="ER270" s="150"/>
      <c r="ES270" s="150"/>
      <c r="ET270" s="150"/>
      <c r="EU270" s="150"/>
      <c r="EV270" s="150"/>
      <c r="EW270" s="150"/>
      <c r="EX270" s="150"/>
      <c r="EY270" s="150"/>
      <c r="EZ270" s="150"/>
      <c r="FA270" s="150"/>
      <c r="FB270" s="150"/>
      <c r="FC270" s="150"/>
      <c r="FD270" s="150"/>
      <c r="FE270" s="150"/>
      <c r="FF270" s="150"/>
      <c r="FG270" s="150"/>
      <c r="FH270" s="150"/>
      <c r="FI270" s="150"/>
      <c r="FJ270" s="150"/>
      <c r="FK270" s="150"/>
    </row>
    <row r="271" spans="1:167" ht="37.5" customHeight="1">
      <c r="A271" s="130">
        <f t="shared" si="51"/>
        <v>257</v>
      </c>
      <c r="B271" s="131" t="s">
        <v>580</v>
      </c>
      <c r="C271" s="139"/>
      <c r="D271" s="67" t="s">
        <v>581</v>
      </c>
      <c r="E271" s="55">
        <v>81400</v>
      </c>
      <c r="F271" s="92">
        <v>100000</v>
      </c>
      <c r="G271" s="140"/>
      <c r="H271" s="93">
        <f t="shared" si="52"/>
        <v>81400</v>
      </c>
      <c r="I271" s="94">
        <f t="shared" si="55"/>
        <v>18600</v>
      </c>
      <c r="J271" s="94">
        <f t="shared" si="54"/>
        <v>24099.130434782608</v>
      </c>
      <c r="K271" s="94">
        <f t="shared" si="49"/>
        <v>105499.13043478261</v>
      </c>
      <c r="L271" s="92">
        <v>100000</v>
      </c>
      <c r="M271" s="55">
        <f t="shared" si="50"/>
        <v>105000</v>
      </c>
      <c r="N271" s="14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c r="BQ271" s="150"/>
      <c r="BR271" s="150"/>
      <c r="BS271" s="150"/>
      <c r="BT271" s="150"/>
      <c r="BU271" s="150"/>
      <c r="BV271" s="150"/>
      <c r="BW271" s="150"/>
      <c r="BX271" s="150"/>
      <c r="BY271" s="150"/>
      <c r="BZ271" s="150"/>
      <c r="CA271" s="150"/>
      <c r="CB271" s="150"/>
      <c r="CC271" s="150"/>
      <c r="CD271" s="150"/>
      <c r="CE271" s="150"/>
      <c r="CF271" s="150"/>
      <c r="CG271" s="150"/>
      <c r="CH271" s="150"/>
      <c r="CI271" s="150"/>
      <c r="CJ271" s="150"/>
      <c r="CK271" s="150"/>
      <c r="CL271" s="150"/>
      <c r="CM271" s="150"/>
      <c r="CN271" s="150"/>
      <c r="CO271" s="150"/>
      <c r="CP271" s="150"/>
      <c r="CQ271" s="150"/>
      <c r="CR271" s="150"/>
      <c r="CS271" s="150"/>
      <c r="CT271" s="150"/>
      <c r="CU271" s="150"/>
      <c r="CV271" s="150"/>
      <c r="CW271" s="150"/>
      <c r="CX271" s="150"/>
      <c r="CY271" s="150"/>
      <c r="CZ271" s="150"/>
      <c r="DA271" s="150"/>
      <c r="DB271" s="150"/>
      <c r="DC271" s="150"/>
      <c r="DD271" s="150"/>
      <c r="DE271" s="150"/>
      <c r="DF271" s="150"/>
      <c r="DG271" s="150"/>
      <c r="DH271" s="150"/>
      <c r="DI271" s="150"/>
      <c r="DJ271" s="150"/>
      <c r="DK271" s="150"/>
      <c r="DL271" s="150"/>
      <c r="DM271" s="150"/>
      <c r="DN271" s="150"/>
      <c r="DO271" s="150"/>
      <c r="DP271" s="150"/>
      <c r="DQ271" s="150"/>
      <c r="DR271" s="150"/>
      <c r="DS271" s="150"/>
      <c r="DT271" s="150"/>
      <c r="DU271" s="150"/>
      <c r="DV271" s="150"/>
      <c r="DW271" s="150"/>
      <c r="DX271" s="150"/>
      <c r="DY271" s="150"/>
      <c r="DZ271" s="150"/>
      <c r="EA271" s="150"/>
      <c r="EB271" s="150"/>
      <c r="EC271" s="150"/>
      <c r="ED271" s="150"/>
      <c r="EE271" s="150"/>
      <c r="EF271" s="150"/>
      <c r="EG271" s="150"/>
      <c r="EH271" s="150"/>
      <c r="EI271" s="150"/>
      <c r="EJ271" s="150"/>
      <c r="EK271" s="150"/>
      <c r="EL271" s="150"/>
      <c r="EM271" s="150"/>
      <c r="EN271" s="150"/>
      <c r="EO271" s="150"/>
      <c r="EP271" s="150"/>
      <c r="EQ271" s="150"/>
      <c r="ER271" s="150"/>
      <c r="ES271" s="150"/>
      <c r="ET271" s="150"/>
      <c r="EU271" s="150"/>
      <c r="EV271" s="150"/>
      <c r="EW271" s="150"/>
      <c r="EX271" s="150"/>
      <c r="EY271" s="150"/>
      <c r="EZ271" s="150"/>
      <c r="FA271" s="150"/>
      <c r="FB271" s="150"/>
      <c r="FC271" s="150"/>
      <c r="FD271" s="150"/>
      <c r="FE271" s="150"/>
      <c r="FF271" s="150"/>
      <c r="FG271" s="150"/>
      <c r="FH271" s="150"/>
      <c r="FI271" s="150"/>
      <c r="FJ271" s="150"/>
      <c r="FK271" s="150"/>
    </row>
    <row r="272" spans="1:167" ht="37.5" customHeight="1">
      <c r="A272" s="130">
        <f t="shared" si="51"/>
        <v>258</v>
      </c>
      <c r="B272" s="131" t="s">
        <v>582</v>
      </c>
      <c r="C272" s="139"/>
      <c r="D272" s="67" t="s">
        <v>583</v>
      </c>
      <c r="E272" s="55">
        <v>40000</v>
      </c>
      <c r="F272" s="92">
        <v>47300</v>
      </c>
      <c r="G272" s="140"/>
      <c r="H272" s="93">
        <f t="shared" si="52"/>
        <v>40000</v>
      </c>
      <c r="I272" s="94">
        <f t="shared" si="55"/>
        <v>7300</v>
      </c>
      <c r="J272" s="94">
        <f t="shared" si="54"/>
        <v>9458.2608695652179</v>
      </c>
      <c r="K272" s="94">
        <f t="shared" si="49"/>
        <v>49458.260869565216</v>
      </c>
      <c r="L272" s="92">
        <v>47300</v>
      </c>
      <c r="M272" s="55">
        <f t="shared" si="50"/>
        <v>49400</v>
      </c>
      <c r="N272" s="14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0"/>
      <c r="BO272" s="150"/>
      <c r="BP272" s="150"/>
      <c r="BQ272" s="150"/>
      <c r="BR272" s="150"/>
      <c r="BS272" s="150"/>
      <c r="BT272" s="150"/>
      <c r="BU272" s="150"/>
      <c r="BV272" s="150"/>
      <c r="BW272" s="150"/>
      <c r="BX272" s="150"/>
      <c r="BY272" s="150"/>
      <c r="BZ272" s="150"/>
      <c r="CA272" s="150"/>
      <c r="CB272" s="150"/>
      <c r="CC272" s="150"/>
      <c r="CD272" s="150"/>
      <c r="CE272" s="150"/>
      <c r="CF272" s="150"/>
      <c r="CG272" s="150"/>
      <c r="CH272" s="150"/>
      <c r="CI272" s="150"/>
      <c r="CJ272" s="150"/>
      <c r="CK272" s="150"/>
      <c r="CL272" s="150"/>
      <c r="CM272" s="150"/>
      <c r="CN272" s="150"/>
      <c r="CO272" s="150"/>
      <c r="CP272" s="150"/>
      <c r="CQ272" s="150"/>
      <c r="CR272" s="150"/>
      <c r="CS272" s="150"/>
      <c r="CT272" s="150"/>
      <c r="CU272" s="150"/>
      <c r="CV272" s="150"/>
      <c r="CW272" s="150"/>
      <c r="CX272" s="150"/>
      <c r="CY272" s="150"/>
      <c r="CZ272" s="150"/>
      <c r="DA272" s="150"/>
      <c r="DB272" s="150"/>
      <c r="DC272" s="150"/>
      <c r="DD272" s="150"/>
      <c r="DE272" s="150"/>
      <c r="DF272" s="150"/>
      <c r="DG272" s="150"/>
      <c r="DH272" s="150"/>
      <c r="DI272" s="150"/>
      <c r="DJ272" s="150"/>
      <c r="DK272" s="150"/>
      <c r="DL272" s="150"/>
      <c r="DM272" s="150"/>
      <c r="DN272" s="150"/>
      <c r="DO272" s="150"/>
      <c r="DP272" s="150"/>
      <c r="DQ272" s="150"/>
      <c r="DR272" s="150"/>
      <c r="DS272" s="150"/>
      <c r="DT272" s="150"/>
      <c r="DU272" s="150"/>
      <c r="DV272" s="150"/>
      <c r="DW272" s="150"/>
      <c r="DX272" s="150"/>
      <c r="DY272" s="150"/>
      <c r="DZ272" s="150"/>
      <c r="EA272" s="150"/>
      <c r="EB272" s="150"/>
      <c r="EC272" s="150"/>
      <c r="ED272" s="150"/>
      <c r="EE272" s="150"/>
      <c r="EF272" s="150"/>
      <c r="EG272" s="150"/>
      <c r="EH272" s="150"/>
      <c r="EI272" s="150"/>
      <c r="EJ272" s="150"/>
      <c r="EK272" s="150"/>
      <c r="EL272" s="150"/>
      <c r="EM272" s="150"/>
      <c r="EN272" s="150"/>
      <c r="EO272" s="150"/>
      <c r="EP272" s="150"/>
      <c r="EQ272" s="150"/>
      <c r="ER272" s="150"/>
      <c r="ES272" s="150"/>
      <c r="ET272" s="150"/>
      <c r="EU272" s="150"/>
      <c r="EV272" s="150"/>
      <c r="EW272" s="150"/>
      <c r="EX272" s="150"/>
      <c r="EY272" s="150"/>
      <c r="EZ272" s="150"/>
      <c r="FA272" s="150"/>
      <c r="FB272" s="150"/>
      <c r="FC272" s="150"/>
      <c r="FD272" s="150"/>
      <c r="FE272" s="150"/>
      <c r="FF272" s="150"/>
      <c r="FG272" s="150"/>
      <c r="FH272" s="150"/>
      <c r="FI272" s="150"/>
      <c r="FJ272" s="150"/>
      <c r="FK272" s="150"/>
    </row>
    <row r="273" spans="1:167" ht="37.5" customHeight="1">
      <c r="A273" s="130">
        <f t="shared" si="51"/>
        <v>259</v>
      </c>
      <c r="B273" s="131" t="s">
        <v>584</v>
      </c>
      <c r="C273" s="139"/>
      <c r="D273" s="67" t="s">
        <v>585</v>
      </c>
      <c r="E273" s="55">
        <v>869000</v>
      </c>
      <c r="F273" s="92">
        <v>1009000</v>
      </c>
      <c r="G273" s="151"/>
      <c r="H273" s="93">
        <f t="shared" si="52"/>
        <v>869000</v>
      </c>
      <c r="I273" s="94">
        <f t="shared" si="55"/>
        <v>140000</v>
      </c>
      <c r="J273" s="94">
        <f t="shared" si="54"/>
        <v>181391.30434782608</v>
      </c>
      <c r="K273" s="94">
        <f t="shared" ref="K273:K304" si="56">+H273+J273</f>
        <v>1050391.3043478262</v>
      </c>
      <c r="L273" s="92">
        <v>1009000</v>
      </c>
      <c r="M273" s="55">
        <f t="shared" ref="M273:M309" si="57">IF(K273&gt;=100000, ROUNDDOWN((K273),-3),ROUNDDOWN((K273),-2))</f>
        <v>1050000</v>
      </c>
      <c r="N273" s="151" t="s">
        <v>586</v>
      </c>
    </row>
    <row r="274" spans="1:167" ht="39.75" customHeight="1">
      <c r="A274" s="130">
        <f t="shared" ref="A274:A309" si="58">A273+1</f>
        <v>260</v>
      </c>
      <c r="B274" s="131" t="s">
        <v>587</v>
      </c>
      <c r="C274" s="132" t="s">
        <v>588</v>
      </c>
      <c r="D274" s="63" t="s">
        <v>589</v>
      </c>
      <c r="E274" s="55">
        <v>10000</v>
      </c>
      <c r="F274" s="92">
        <v>28000</v>
      </c>
      <c r="G274" s="61"/>
      <c r="H274" s="93">
        <f t="shared" si="52"/>
        <v>10000</v>
      </c>
      <c r="I274" s="94">
        <f t="shared" si="55"/>
        <v>18000</v>
      </c>
      <c r="J274" s="94">
        <f t="shared" si="54"/>
        <v>23321.739130434784</v>
      </c>
      <c r="K274" s="94">
        <f t="shared" si="56"/>
        <v>33321.739130434784</v>
      </c>
      <c r="L274" s="92">
        <v>28000</v>
      </c>
      <c r="M274" s="55">
        <f t="shared" si="57"/>
        <v>33300</v>
      </c>
      <c r="N274" s="61"/>
    </row>
    <row r="275" spans="1:167" ht="52.5" customHeight="1">
      <c r="A275" s="130">
        <f t="shared" si="58"/>
        <v>261</v>
      </c>
      <c r="B275" s="131" t="s">
        <v>590</v>
      </c>
      <c r="C275" s="139"/>
      <c r="D275" s="67" t="s">
        <v>591</v>
      </c>
      <c r="E275" s="55">
        <v>10000</v>
      </c>
      <c r="F275" s="92">
        <v>12000</v>
      </c>
      <c r="G275" s="82" t="s">
        <v>592</v>
      </c>
      <c r="H275" s="93">
        <f t="shared" ref="H275:H306" si="59">L275-I275</f>
        <v>10000</v>
      </c>
      <c r="I275" s="94">
        <f t="shared" si="55"/>
        <v>2000</v>
      </c>
      <c r="J275" s="94">
        <f t="shared" si="54"/>
        <v>2591.304347826087</v>
      </c>
      <c r="K275" s="94">
        <f t="shared" si="56"/>
        <v>12591.304347826088</v>
      </c>
      <c r="L275" s="92">
        <v>12000</v>
      </c>
      <c r="M275" s="55">
        <f t="shared" si="57"/>
        <v>12500</v>
      </c>
      <c r="N275" s="82" t="s">
        <v>592</v>
      </c>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0"/>
      <c r="BU275" s="150"/>
      <c r="BV275" s="150"/>
      <c r="BW275" s="150"/>
      <c r="BX275" s="150"/>
      <c r="BY275" s="150"/>
      <c r="BZ275" s="150"/>
      <c r="CA275" s="150"/>
      <c r="CB275" s="150"/>
      <c r="CC275" s="150"/>
      <c r="CD275" s="150"/>
      <c r="CE275" s="150"/>
      <c r="CF275" s="150"/>
      <c r="CG275" s="150"/>
      <c r="CH275" s="150"/>
      <c r="CI275" s="150"/>
      <c r="CJ275" s="150"/>
      <c r="CK275" s="150"/>
      <c r="CL275" s="150"/>
      <c r="CM275" s="150"/>
      <c r="CN275" s="150"/>
      <c r="CO275" s="150"/>
      <c r="CP275" s="150"/>
      <c r="CQ275" s="150"/>
      <c r="CR275" s="150"/>
      <c r="CS275" s="150"/>
      <c r="CT275" s="150"/>
      <c r="CU275" s="150"/>
      <c r="CV275" s="150"/>
      <c r="CW275" s="150"/>
      <c r="CX275" s="150"/>
      <c r="CY275" s="150"/>
      <c r="CZ275" s="150"/>
      <c r="DA275" s="150"/>
      <c r="DB275" s="150"/>
      <c r="DC275" s="150"/>
      <c r="DD275" s="150"/>
      <c r="DE275" s="150"/>
      <c r="DF275" s="150"/>
      <c r="DG275" s="150"/>
      <c r="DH275" s="150"/>
      <c r="DI275" s="150"/>
      <c r="DJ275" s="150"/>
      <c r="DK275" s="150"/>
      <c r="DL275" s="150"/>
      <c r="DM275" s="150"/>
      <c r="DN275" s="150"/>
      <c r="DO275" s="150"/>
      <c r="DP275" s="150"/>
      <c r="DQ275" s="150"/>
      <c r="DR275" s="150"/>
      <c r="DS275" s="150"/>
      <c r="DT275" s="150"/>
      <c r="DU275" s="150"/>
      <c r="DV275" s="150"/>
      <c r="DW275" s="150"/>
      <c r="DX275" s="150"/>
      <c r="DY275" s="150"/>
      <c r="DZ275" s="150"/>
      <c r="EA275" s="150"/>
      <c r="EB275" s="150"/>
      <c r="EC275" s="150"/>
      <c r="ED275" s="150"/>
      <c r="EE275" s="150"/>
      <c r="EF275" s="150"/>
      <c r="EG275" s="150"/>
      <c r="EH275" s="150"/>
      <c r="EI275" s="150"/>
      <c r="EJ275" s="150"/>
      <c r="EK275" s="150"/>
      <c r="EL275" s="150"/>
      <c r="EM275" s="150"/>
      <c r="EN275" s="150"/>
      <c r="EO275" s="150"/>
      <c r="EP275" s="150"/>
      <c r="EQ275" s="150"/>
      <c r="ER275" s="150"/>
      <c r="ES275" s="150"/>
      <c r="ET275" s="150"/>
      <c r="EU275" s="150"/>
      <c r="EV275" s="150"/>
      <c r="EW275" s="150"/>
      <c r="EX275" s="150"/>
      <c r="EY275" s="150"/>
      <c r="EZ275" s="150"/>
      <c r="FA275" s="150"/>
      <c r="FB275" s="150"/>
      <c r="FC275" s="150"/>
      <c r="FD275" s="150"/>
      <c r="FE275" s="150"/>
      <c r="FF275" s="150"/>
      <c r="FG275" s="150"/>
      <c r="FH275" s="150"/>
      <c r="FI275" s="150"/>
      <c r="FJ275" s="150"/>
      <c r="FK275" s="150"/>
    </row>
    <row r="276" spans="1:167" ht="22.5" customHeight="1">
      <c r="A276" s="130">
        <f t="shared" si="58"/>
        <v>262</v>
      </c>
      <c r="B276" s="131" t="s">
        <v>593</v>
      </c>
      <c r="C276" s="132" t="s">
        <v>594</v>
      </c>
      <c r="D276" s="63" t="s">
        <v>595</v>
      </c>
      <c r="E276" s="55">
        <v>40200</v>
      </c>
      <c r="F276" s="92">
        <v>44400</v>
      </c>
      <c r="G276" s="61"/>
      <c r="H276" s="93">
        <f t="shared" si="59"/>
        <v>40200</v>
      </c>
      <c r="I276" s="94">
        <f t="shared" si="55"/>
        <v>4200</v>
      </c>
      <c r="J276" s="94">
        <f t="shared" si="54"/>
        <v>5441.7391304347821</v>
      </c>
      <c r="K276" s="94">
        <f t="shared" si="56"/>
        <v>45641.739130434784</v>
      </c>
      <c r="L276" s="92">
        <v>44400</v>
      </c>
      <c r="M276" s="55">
        <f t="shared" si="57"/>
        <v>45600</v>
      </c>
      <c r="N276" s="61"/>
    </row>
    <row r="277" spans="1:167" ht="22.5" customHeight="1">
      <c r="A277" s="130">
        <f t="shared" si="58"/>
        <v>263</v>
      </c>
      <c r="B277" s="131" t="s">
        <v>596</v>
      </c>
      <c r="C277" s="132" t="s">
        <v>597</v>
      </c>
      <c r="D277" s="63" t="s">
        <v>598</v>
      </c>
      <c r="E277" s="55">
        <v>34200</v>
      </c>
      <c r="F277" s="92">
        <v>40700</v>
      </c>
      <c r="G277" s="61"/>
      <c r="H277" s="93">
        <f t="shared" si="59"/>
        <v>24162</v>
      </c>
      <c r="I277" s="94">
        <v>8338</v>
      </c>
      <c r="J277" s="94">
        <f t="shared" si="54"/>
        <v>10803.147826086955</v>
      </c>
      <c r="K277" s="94">
        <f t="shared" si="56"/>
        <v>34965.147826086955</v>
      </c>
      <c r="L277" s="92">
        <v>32500</v>
      </c>
      <c r="M277" s="55">
        <f t="shared" si="57"/>
        <v>34900</v>
      </c>
      <c r="N277" s="61"/>
    </row>
    <row r="278" spans="1:167" ht="22.5" customHeight="1">
      <c r="A278" s="130">
        <f t="shared" si="58"/>
        <v>264</v>
      </c>
      <c r="B278" s="131" t="s">
        <v>599</v>
      </c>
      <c r="C278" s="132" t="s">
        <v>600</v>
      </c>
      <c r="D278" s="63" t="s">
        <v>601</v>
      </c>
      <c r="E278" s="55">
        <v>45200</v>
      </c>
      <c r="F278" s="92">
        <v>58000</v>
      </c>
      <c r="G278" s="61"/>
      <c r="H278" s="93">
        <f t="shared" si="59"/>
        <v>45200</v>
      </c>
      <c r="I278" s="94">
        <f t="shared" ref="I278:I288" si="60">F278-E278</f>
        <v>12800</v>
      </c>
      <c r="J278" s="94">
        <f t="shared" si="54"/>
        <v>16584.347826086956</v>
      </c>
      <c r="K278" s="94">
        <f t="shared" si="56"/>
        <v>61784.34782608696</v>
      </c>
      <c r="L278" s="92">
        <v>58000</v>
      </c>
      <c r="M278" s="55">
        <f t="shared" si="57"/>
        <v>61700</v>
      </c>
      <c r="N278" s="61"/>
    </row>
    <row r="279" spans="1:167" ht="22.5" customHeight="1">
      <c r="A279" s="130">
        <f t="shared" si="58"/>
        <v>265</v>
      </c>
      <c r="B279" s="131" t="s">
        <v>602</v>
      </c>
      <c r="C279" s="132" t="s">
        <v>603</v>
      </c>
      <c r="D279" s="63" t="s">
        <v>604</v>
      </c>
      <c r="E279" s="55">
        <v>27200</v>
      </c>
      <c r="F279" s="92">
        <v>41500</v>
      </c>
      <c r="G279" s="61"/>
      <c r="H279" s="93">
        <f t="shared" si="59"/>
        <v>27200</v>
      </c>
      <c r="I279" s="94">
        <f t="shared" si="60"/>
        <v>14300</v>
      </c>
      <c r="J279" s="94">
        <f t="shared" si="54"/>
        <v>18527.82608695652</v>
      </c>
      <c r="K279" s="94">
        <f t="shared" si="56"/>
        <v>45727.82608695652</v>
      </c>
      <c r="L279" s="92">
        <v>41500</v>
      </c>
      <c r="M279" s="55">
        <f t="shared" si="57"/>
        <v>45700</v>
      </c>
      <c r="N279" s="61"/>
    </row>
    <row r="280" spans="1:167" s="150" customFormat="1" ht="22.5" customHeight="1">
      <c r="A280" s="130">
        <f t="shared" si="58"/>
        <v>266</v>
      </c>
      <c r="B280" s="131" t="s">
        <v>605</v>
      </c>
      <c r="C280" s="132" t="s">
        <v>606</v>
      </c>
      <c r="D280" s="63" t="s">
        <v>607</v>
      </c>
      <c r="E280" s="55">
        <v>10000</v>
      </c>
      <c r="F280" s="92">
        <v>24300</v>
      </c>
      <c r="G280" s="61"/>
      <c r="H280" s="93">
        <f t="shared" si="59"/>
        <v>10000</v>
      </c>
      <c r="I280" s="94">
        <f t="shared" si="60"/>
        <v>14300</v>
      </c>
      <c r="J280" s="94">
        <f t="shared" si="54"/>
        <v>18527.82608695652</v>
      </c>
      <c r="K280" s="94">
        <f t="shared" si="56"/>
        <v>28527.82608695652</v>
      </c>
      <c r="L280" s="92">
        <v>24300</v>
      </c>
      <c r="M280" s="55">
        <f t="shared" si="57"/>
        <v>28500</v>
      </c>
      <c r="N280" s="61"/>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95"/>
      <c r="BI280" s="95"/>
      <c r="BJ280" s="95"/>
      <c r="BK280" s="95"/>
      <c r="BL280" s="95"/>
      <c r="BM280" s="95"/>
      <c r="BN280" s="95"/>
      <c r="BO280" s="95"/>
      <c r="BP280" s="95"/>
      <c r="BQ280" s="95"/>
      <c r="BR280" s="95"/>
      <c r="BS280" s="95"/>
      <c r="BT280" s="95"/>
      <c r="BU280" s="95"/>
      <c r="BV280" s="95"/>
      <c r="BW280" s="95"/>
      <c r="BX280" s="95"/>
      <c r="BY280" s="95"/>
      <c r="BZ280" s="95"/>
      <c r="CA280" s="95"/>
      <c r="CB280" s="95"/>
      <c r="CC280" s="95"/>
      <c r="CD280" s="95"/>
      <c r="CE280" s="95"/>
      <c r="CF280" s="95"/>
      <c r="CG280" s="95"/>
      <c r="CH280" s="95"/>
      <c r="CI280" s="95"/>
      <c r="CJ280" s="95"/>
      <c r="CK280" s="95"/>
      <c r="CL280" s="95"/>
      <c r="CM280" s="95"/>
      <c r="CN280" s="95"/>
      <c r="CO280" s="95"/>
      <c r="CP280" s="95"/>
      <c r="CQ280" s="95"/>
      <c r="CR280" s="95"/>
      <c r="CS280" s="95"/>
      <c r="CT280" s="95"/>
      <c r="CU280" s="95"/>
      <c r="CV280" s="95"/>
      <c r="CW280" s="95"/>
      <c r="CX280" s="95"/>
      <c r="CY280" s="95"/>
      <c r="CZ280" s="95"/>
      <c r="DA280" s="95"/>
      <c r="DB280" s="95"/>
      <c r="DC280" s="95"/>
      <c r="DD280" s="95"/>
      <c r="DE280" s="95"/>
      <c r="DF280" s="95"/>
      <c r="DG280" s="95"/>
      <c r="DH280" s="95"/>
      <c r="DI280" s="95"/>
      <c r="DJ280" s="95"/>
      <c r="DK280" s="95"/>
      <c r="DL280" s="95"/>
      <c r="DM280" s="95"/>
      <c r="DN280" s="95"/>
      <c r="DO280" s="95"/>
      <c r="DP280" s="95"/>
      <c r="DQ280" s="95"/>
      <c r="DR280" s="95"/>
      <c r="DS280" s="95"/>
      <c r="DT280" s="95"/>
      <c r="DU280" s="95"/>
      <c r="DV280" s="95"/>
      <c r="DW280" s="95"/>
      <c r="DX280" s="95"/>
      <c r="DY280" s="95"/>
      <c r="DZ280" s="95"/>
      <c r="EA280" s="95"/>
      <c r="EB280" s="95"/>
      <c r="EC280" s="95"/>
      <c r="ED280" s="95"/>
      <c r="EE280" s="95"/>
      <c r="EF280" s="95"/>
      <c r="EG280" s="95"/>
      <c r="EH280" s="95"/>
      <c r="EI280" s="95"/>
      <c r="EJ280" s="95"/>
      <c r="EK280" s="95"/>
      <c r="EL280" s="95"/>
      <c r="EM280" s="95"/>
      <c r="EN280" s="95"/>
      <c r="EO280" s="95"/>
      <c r="EP280" s="95"/>
      <c r="EQ280" s="95"/>
      <c r="ER280" s="95"/>
      <c r="ES280" s="95"/>
      <c r="ET280" s="95"/>
      <c r="EU280" s="95"/>
      <c r="EV280" s="95"/>
      <c r="EW280" s="95"/>
      <c r="EX280" s="95"/>
      <c r="EY280" s="95"/>
      <c r="EZ280" s="95"/>
      <c r="FA280" s="95"/>
      <c r="FB280" s="95"/>
      <c r="FC280" s="95"/>
      <c r="FD280" s="95"/>
      <c r="FE280" s="95"/>
      <c r="FF280" s="95"/>
      <c r="FG280" s="95"/>
      <c r="FH280" s="95"/>
      <c r="FI280" s="95"/>
      <c r="FJ280" s="95"/>
      <c r="FK280" s="95"/>
    </row>
    <row r="281" spans="1:167" s="150" customFormat="1" ht="22.5" customHeight="1">
      <c r="A281" s="130">
        <f t="shared" si="58"/>
        <v>267</v>
      </c>
      <c r="B281" s="131" t="s">
        <v>608</v>
      </c>
      <c r="C281" s="132" t="s">
        <v>609</v>
      </c>
      <c r="D281" s="63" t="s">
        <v>610</v>
      </c>
      <c r="E281" s="55">
        <v>25000</v>
      </c>
      <c r="F281" s="92">
        <v>38000</v>
      </c>
      <c r="G281" s="61"/>
      <c r="H281" s="93">
        <f t="shared" si="59"/>
        <v>25000</v>
      </c>
      <c r="I281" s="94">
        <f t="shared" si="60"/>
        <v>13000</v>
      </c>
      <c r="J281" s="94">
        <f t="shared" si="54"/>
        <v>16843.478260869564</v>
      </c>
      <c r="K281" s="94">
        <f t="shared" si="56"/>
        <v>41843.478260869568</v>
      </c>
      <c r="L281" s="92">
        <v>38000</v>
      </c>
      <c r="M281" s="55">
        <f t="shared" si="57"/>
        <v>41800</v>
      </c>
      <c r="N281" s="61"/>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c r="BG281" s="95"/>
      <c r="BH281" s="95"/>
      <c r="BI281" s="95"/>
      <c r="BJ281" s="95"/>
      <c r="BK281" s="95"/>
      <c r="BL281" s="95"/>
      <c r="BM281" s="95"/>
      <c r="BN281" s="95"/>
      <c r="BO281" s="95"/>
      <c r="BP281" s="95"/>
      <c r="BQ281" s="95"/>
      <c r="BR281" s="95"/>
      <c r="BS281" s="95"/>
      <c r="BT281" s="95"/>
      <c r="BU281" s="95"/>
      <c r="BV281" s="95"/>
      <c r="BW281" s="95"/>
      <c r="BX281" s="95"/>
      <c r="BY281" s="95"/>
      <c r="BZ281" s="95"/>
      <c r="CA281" s="95"/>
      <c r="CB281" s="95"/>
      <c r="CC281" s="95"/>
      <c r="CD281" s="95"/>
      <c r="CE281" s="95"/>
      <c r="CF281" s="95"/>
      <c r="CG281" s="95"/>
      <c r="CH281" s="95"/>
      <c r="CI281" s="95"/>
      <c r="CJ281" s="95"/>
      <c r="CK281" s="95"/>
      <c r="CL281" s="95"/>
      <c r="CM281" s="95"/>
      <c r="CN281" s="95"/>
      <c r="CO281" s="95"/>
      <c r="CP281" s="95"/>
      <c r="CQ281" s="95"/>
      <c r="CR281" s="95"/>
      <c r="CS281" s="95"/>
      <c r="CT281" s="95"/>
      <c r="CU281" s="95"/>
      <c r="CV281" s="95"/>
      <c r="CW281" s="95"/>
      <c r="CX281" s="95"/>
      <c r="CY281" s="95"/>
      <c r="CZ281" s="95"/>
      <c r="DA281" s="95"/>
      <c r="DB281" s="95"/>
      <c r="DC281" s="95"/>
      <c r="DD281" s="95"/>
      <c r="DE281" s="95"/>
      <c r="DF281" s="95"/>
      <c r="DG281" s="95"/>
      <c r="DH281" s="95"/>
      <c r="DI281" s="95"/>
      <c r="DJ281" s="95"/>
      <c r="DK281" s="95"/>
      <c r="DL281" s="95"/>
      <c r="DM281" s="95"/>
      <c r="DN281" s="95"/>
      <c r="DO281" s="95"/>
      <c r="DP281" s="95"/>
      <c r="DQ281" s="95"/>
      <c r="DR281" s="95"/>
      <c r="DS281" s="95"/>
      <c r="DT281" s="95"/>
      <c r="DU281" s="95"/>
      <c r="DV281" s="95"/>
      <c r="DW281" s="95"/>
      <c r="DX281" s="95"/>
      <c r="DY281" s="95"/>
      <c r="DZ281" s="95"/>
      <c r="EA281" s="95"/>
      <c r="EB281" s="95"/>
      <c r="EC281" s="95"/>
      <c r="ED281" s="95"/>
      <c r="EE281" s="95"/>
      <c r="EF281" s="95"/>
      <c r="EG281" s="95"/>
      <c r="EH281" s="95"/>
      <c r="EI281" s="95"/>
      <c r="EJ281" s="95"/>
      <c r="EK281" s="95"/>
      <c r="EL281" s="95"/>
      <c r="EM281" s="95"/>
      <c r="EN281" s="95"/>
      <c r="EO281" s="95"/>
      <c r="EP281" s="95"/>
      <c r="EQ281" s="95"/>
      <c r="ER281" s="95"/>
      <c r="ES281" s="95"/>
      <c r="ET281" s="95"/>
      <c r="EU281" s="95"/>
      <c r="EV281" s="95"/>
      <c r="EW281" s="95"/>
      <c r="EX281" s="95"/>
      <c r="EY281" s="95"/>
      <c r="EZ281" s="95"/>
      <c r="FA281" s="95"/>
      <c r="FB281" s="95"/>
      <c r="FC281" s="95"/>
      <c r="FD281" s="95"/>
      <c r="FE281" s="95"/>
      <c r="FF281" s="95"/>
      <c r="FG281" s="95"/>
      <c r="FH281" s="95"/>
      <c r="FI281" s="95"/>
      <c r="FJ281" s="95"/>
      <c r="FK281" s="95"/>
    </row>
    <row r="282" spans="1:167" s="150" customFormat="1" ht="22.5" customHeight="1">
      <c r="A282" s="130">
        <f t="shared" si="58"/>
        <v>268</v>
      </c>
      <c r="B282" s="131" t="s">
        <v>611</v>
      </c>
      <c r="C282" s="132" t="s">
        <v>612</v>
      </c>
      <c r="D282" s="63" t="s">
        <v>613</v>
      </c>
      <c r="E282" s="55">
        <v>7000</v>
      </c>
      <c r="F282" s="92">
        <v>20000</v>
      </c>
      <c r="G282" s="61"/>
      <c r="H282" s="93">
        <f t="shared" si="59"/>
        <v>7000</v>
      </c>
      <c r="I282" s="94">
        <f t="shared" si="60"/>
        <v>13000</v>
      </c>
      <c r="J282" s="94">
        <f t="shared" si="54"/>
        <v>16843.478260869564</v>
      </c>
      <c r="K282" s="94">
        <f t="shared" si="56"/>
        <v>23843.478260869564</v>
      </c>
      <c r="L282" s="92">
        <v>20000</v>
      </c>
      <c r="M282" s="55">
        <f t="shared" si="57"/>
        <v>23800</v>
      </c>
      <c r="N282" s="61"/>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5"/>
      <c r="BU282" s="95"/>
      <c r="BV282" s="95"/>
      <c r="BW282" s="95"/>
      <c r="BX282" s="95"/>
      <c r="BY282" s="95"/>
      <c r="BZ282" s="95"/>
      <c r="CA282" s="95"/>
      <c r="CB282" s="95"/>
      <c r="CC282" s="95"/>
      <c r="CD282" s="95"/>
      <c r="CE282" s="95"/>
      <c r="CF282" s="95"/>
      <c r="CG282" s="95"/>
      <c r="CH282" s="95"/>
      <c r="CI282" s="95"/>
      <c r="CJ282" s="95"/>
      <c r="CK282" s="95"/>
      <c r="CL282" s="95"/>
      <c r="CM282" s="95"/>
      <c r="CN282" s="95"/>
      <c r="CO282" s="95"/>
      <c r="CP282" s="95"/>
      <c r="CQ282" s="95"/>
      <c r="CR282" s="95"/>
      <c r="CS282" s="95"/>
      <c r="CT282" s="95"/>
      <c r="CU282" s="95"/>
      <c r="CV282" s="95"/>
      <c r="CW282" s="95"/>
      <c r="CX282" s="95"/>
      <c r="CY282" s="95"/>
      <c r="CZ282" s="95"/>
      <c r="DA282" s="95"/>
      <c r="DB282" s="95"/>
      <c r="DC282" s="95"/>
      <c r="DD282" s="95"/>
      <c r="DE282" s="95"/>
      <c r="DF282" s="95"/>
      <c r="DG282" s="95"/>
      <c r="DH282" s="95"/>
      <c r="DI282" s="95"/>
      <c r="DJ282" s="95"/>
      <c r="DK282" s="95"/>
      <c r="DL282" s="95"/>
      <c r="DM282" s="95"/>
      <c r="DN282" s="95"/>
      <c r="DO282" s="95"/>
      <c r="DP282" s="95"/>
      <c r="DQ282" s="95"/>
      <c r="DR282" s="95"/>
      <c r="DS282" s="95"/>
      <c r="DT282" s="95"/>
      <c r="DU282" s="95"/>
      <c r="DV282" s="95"/>
      <c r="DW282" s="95"/>
      <c r="DX282" s="95"/>
      <c r="DY282" s="95"/>
      <c r="DZ282" s="95"/>
      <c r="EA282" s="95"/>
      <c r="EB282" s="95"/>
      <c r="EC282" s="95"/>
      <c r="ED282" s="95"/>
      <c r="EE282" s="95"/>
      <c r="EF282" s="95"/>
      <c r="EG282" s="95"/>
      <c r="EH282" s="95"/>
      <c r="EI282" s="95"/>
      <c r="EJ282" s="95"/>
      <c r="EK282" s="95"/>
      <c r="EL282" s="95"/>
      <c r="EM282" s="95"/>
      <c r="EN282" s="95"/>
      <c r="EO282" s="95"/>
      <c r="EP282" s="95"/>
      <c r="EQ282" s="95"/>
      <c r="ER282" s="95"/>
      <c r="ES282" s="95"/>
      <c r="ET282" s="95"/>
      <c r="EU282" s="95"/>
      <c r="EV282" s="95"/>
      <c r="EW282" s="95"/>
      <c r="EX282" s="95"/>
      <c r="EY282" s="95"/>
      <c r="EZ282" s="95"/>
      <c r="FA282" s="95"/>
      <c r="FB282" s="95"/>
      <c r="FC282" s="95"/>
      <c r="FD282" s="95"/>
      <c r="FE282" s="95"/>
      <c r="FF282" s="95"/>
      <c r="FG282" s="95"/>
      <c r="FH282" s="95"/>
      <c r="FI282" s="95"/>
      <c r="FJ282" s="95"/>
      <c r="FK282" s="95"/>
    </row>
    <row r="283" spans="1:167" s="150" customFormat="1" ht="31.5">
      <c r="A283" s="130">
        <f t="shared" si="58"/>
        <v>269</v>
      </c>
      <c r="B283" s="131" t="s">
        <v>614</v>
      </c>
      <c r="C283" s="139"/>
      <c r="D283" s="67" t="s">
        <v>615</v>
      </c>
      <c r="E283" s="55">
        <v>28100</v>
      </c>
      <c r="F283" s="92">
        <v>52400</v>
      </c>
      <c r="G283" s="140"/>
      <c r="H283" s="93">
        <f t="shared" si="59"/>
        <v>28100</v>
      </c>
      <c r="I283" s="94">
        <f t="shared" si="60"/>
        <v>24300</v>
      </c>
      <c r="J283" s="94">
        <f t="shared" si="54"/>
        <v>31484.347826086956</v>
      </c>
      <c r="K283" s="94">
        <f t="shared" si="56"/>
        <v>59584.34782608696</v>
      </c>
      <c r="L283" s="92">
        <v>52400</v>
      </c>
      <c r="M283" s="55">
        <f t="shared" si="57"/>
        <v>59500</v>
      </c>
      <c r="N283" s="140"/>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95"/>
      <c r="CT283" s="95"/>
      <c r="CU283" s="95"/>
      <c r="CV283" s="95"/>
      <c r="CW283" s="95"/>
      <c r="CX283" s="95"/>
      <c r="CY283" s="95"/>
      <c r="CZ283" s="95"/>
      <c r="DA283" s="95"/>
      <c r="DB283" s="95"/>
      <c r="DC283" s="95"/>
      <c r="DD283" s="95"/>
      <c r="DE283" s="95"/>
      <c r="DF283" s="95"/>
      <c r="DG283" s="95"/>
      <c r="DH283" s="95"/>
      <c r="DI283" s="95"/>
      <c r="DJ283" s="95"/>
      <c r="DK283" s="95"/>
      <c r="DL283" s="95"/>
      <c r="DM283" s="95"/>
      <c r="DN283" s="95"/>
      <c r="DO283" s="95"/>
      <c r="DP283" s="95"/>
      <c r="DQ283" s="95"/>
      <c r="DR283" s="95"/>
      <c r="DS283" s="95"/>
      <c r="DT283" s="95"/>
      <c r="DU283" s="95"/>
      <c r="DV283" s="95"/>
      <c r="DW283" s="95"/>
      <c r="DX283" s="95"/>
      <c r="DY283" s="95"/>
      <c r="DZ283" s="95"/>
      <c r="EA283" s="95"/>
      <c r="EB283" s="95"/>
      <c r="EC283" s="95"/>
      <c r="ED283" s="95"/>
      <c r="EE283" s="95"/>
      <c r="EF283" s="95"/>
      <c r="EG283" s="95"/>
      <c r="EH283" s="95"/>
      <c r="EI283" s="95"/>
      <c r="EJ283" s="95"/>
      <c r="EK283" s="95"/>
      <c r="EL283" s="95"/>
      <c r="EM283" s="95"/>
      <c r="EN283" s="95"/>
      <c r="EO283" s="95"/>
      <c r="EP283" s="95"/>
      <c r="EQ283" s="95"/>
      <c r="ER283" s="95"/>
      <c r="ES283" s="95"/>
      <c r="ET283" s="95"/>
      <c r="EU283" s="95"/>
      <c r="EV283" s="95"/>
      <c r="EW283" s="95"/>
      <c r="EX283" s="95"/>
      <c r="EY283" s="95"/>
      <c r="EZ283" s="95"/>
      <c r="FA283" s="95"/>
      <c r="FB283" s="95"/>
      <c r="FC283" s="95"/>
      <c r="FD283" s="95"/>
      <c r="FE283" s="95"/>
      <c r="FF283" s="95"/>
      <c r="FG283" s="95"/>
      <c r="FH283" s="95"/>
      <c r="FI283" s="95"/>
      <c r="FJ283" s="95"/>
      <c r="FK283" s="95"/>
    </row>
    <row r="284" spans="1:167" s="150" customFormat="1" ht="36" customHeight="1">
      <c r="A284" s="130">
        <f t="shared" si="58"/>
        <v>270</v>
      </c>
      <c r="B284" s="131" t="s">
        <v>616</v>
      </c>
      <c r="C284" s="132" t="s">
        <v>617</v>
      </c>
      <c r="D284" s="63" t="s">
        <v>618</v>
      </c>
      <c r="E284" s="55">
        <v>5000</v>
      </c>
      <c r="F284" s="92">
        <v>9800</v>
      </c>
      <c r="G284" s="61"/>
      <c r="H284" s="93">
        <f t="shared" si="59"/>
        <v>5000</v>
      </c>
      <c r="I284" s="94">
        <f t="shared" si="60"/>
        <v>4800</v>
      </c>
      <c r="J284" s="94">
        <f t="shared" si="54"/>
        <v>6219.130434782609</v>
      </c>
      <c r="K284" s="94">
        <f t="shared" si="56"/>
        <v>11219.130434782608</v>
      </c>
      <c r="L284" s="92">
        <v>9800</v>
      </c>
      <c r="M284" s="55">
        <f t="shared" si="57"/>
        <v>11200</v>
      </c>
      <c r="N284" s="61"/>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c r="BJ284" s="95"/>
      <c r="BK284" s="95"/>
      <c r="BL284" s="95"/>
      <c r="BM284" s="95"/>
      <c r="BN284" s="95"/>
      <c r="BO284" s="95"/>
      <c r="BP284" s="95"/>
      <c r="BQ284" s="95"/>
      <c r="BR284" s="95"/>
      <c r="BS284" s="95"/>
      <c r="BT284" s="95"/>
      <c r="BU284" s="95"/>
      <c r="BV284" s="95"/>
      <c r="BW284" s="95"/>
      <c r="BX284" s="95"/>
      <c r="BY284" s="95"/>
      <c r="BZ284" s="95"/>
      <c r="CA284" s="95"/>
      <c r="CB284" s="95"/>
      <c r="CC284" s="95"/>
      <c r="CD284" s="95"/>
      <c r="CE284" s="95"/>
      <c r="CF284" s="95"/>
      <c r="CG284" s="95"/>
      <c r="CH284" s="95"/>
      <c r="CI284" s="95"/>
      <c r="CJ284" s="95"/>
      <c r="CK284" s="95"/>
      <c r="CL284" s="95"/>
      <c r="CM284" s="95"/>
      <c r="CN284" s="95"/>
      <c r="CO284" s="95"/>
      <c r="CP284" s="95"/>
      <c r="CQ284" s="95"/>
      <c r="CR284" s="95"/>
      <c r="CS284" s="95"/>
      <c r="CT284" s="95"/>
      <c r="CU284" s="95"/>
      <c r="CV284" s="95"/>
      <c r="CW284" s="95"/>
      <c r="CX284" s="95"/>
      <c r="CY284" s="95"/>
      <c r="CZ284" s="95"/>
      <c r="DA284" s="95"/>
      <c r="DB284" s="95"/>
      <c r="DC284" s="95"/>
      <c r="DD284" s="95"/>
      <c r="DE284" s="95"/>
      <c r="DF284" s="95"/>
      <c r="DG284" s="95"/>
      <c r="DH284" s="95"/>
      <c r="DI284" s="95"/>
      <c r="DJ284" s="95"/>
      <c r="DK284" s="95"/>
      <c r="DL284" s="95"/>
      <c r="DM284" s="95"/>
      <c r="DN284" s="95"/>
      <c r="DO284" s="95"/>
      <c r="DP284" s="95"/>
      <c r="DQ284" s="95"/>
      <c r="DR284" s="95"/>
      <c r="DS284" s="95"/>
      <c r="DT284" s="95"/>
      <c r="DU284" s="95"/>
      <c r="DV284" s="95"/>
      <c r="DW284" s="95"/>
      <c r="DX284" s="95"/>
      <c r="DY284" s="95"/>
      <c r="DZ284" s="95"/>
      <c r="EA284" s="95"/>
      <c r="EB284" s="95"/>
      <c r="EC284" s="95"/>
      <c r="ED284" s="95"/>
      <c r="EE284" s="95"/>
      <c r="EF284" s="95"/>
      <c r="EG284" s="95"/>
      <c r="EH284" s="95"/>
      <c r="EI284" s="95"/>
      <c r="EJ284" s="95"/>
      <c r="EK284" s="95"/>
      <c r="EL284" s="95"/>
      <c r="EM284" s="95"/>
      <c r="EN284" s="95"/>
      <c r="EO284" s="95"/>
      <c r="EP284" s="95"/>
      <c r="EQ284" s="95"/>
      <c r="ER284" s="95"/>
      <c r="ES284" s="95"/>
      <c r="ET284" s="95"/>
      <c r="EU284" s="95"/>
      <c r="EV284" s="95"/>
      <c r="EW284" s="95"/>
      <c r="EX284" s="95"/>
      <c r="EY284" s="95"/>
      <c r="EZ284" s="95"/>
      <c r="FA284" s="95"/>
      <c r="FB284" s="95"/>
      <c r="FC284" s="95"/>
      <c r="FD284" s="95"/>
      <c r="FE284" s="95"/>
      <c r="FF284" s="95"/>
      <c r="FG284" s="95"/>
      <c r="FH284" s="95"/>
      <c r="FI284" s="95"/>
      <c r="FJ284" s="95"/>
      <c r="FK284" s="95"/>
    </row>
    <row r="285" spans="1:167" s="150" customFormat="1" ht="31.5">
      <c r="A285" s="130">
        <f t="shared" si="58"/>
        <v>271</v>
      </c>
      <c r="B285" s="131" t="s">
        <v>619</v>
      </c>
      <c r="C285" s="139"/>
      <c r="D285" s="67" t="s">
        <v>620</v>
      </c>
      <c r="E285" s="55">
        <v>274000</v>
      </c>
      <c r="F285" s="92">
        <v>296000</v>
      </c>
      <c r="G285" s="140"/>
      <c r="H285" s="93">
        <f t="shared" si="59"/>
        <v>274000</v>
      </c>
      <c r="I285" s="94">
        <f t="shared" si="60"/>
        <v>22000</v>
      </c>
      <c r="J285" s="94">
        <f t="shared" si="54"/>
        <v>28504.347826086956</v>
      </c>
      <c r="K285" s="94">
        <f t="shared" si="56"/>
        <v>302504.34782608697</v>
      </c>
      <c r="L285" s="92">
        <v>296000</v>
      </c>
      <c r="M285" s="55">
        <f t="shared" si="57"/>
        <v>302000</v>
      </c>
      <c r="N285" s="140"/>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c r="BJ285" s="95"/>
      <c r="BK285" s="95"/>
      <c r="BL285" s="95"/>
      <c r="BM285" s="95"/>
      <c r="BN285" s="95"/>
      <c r="BO285" s="95"/>
      <c r="BP285" s="95"/>
      <c r="BQ285" s="95"/>
      <c r="BR285" s="95"/>
      <c r="BS285" s="95"/>
      <c r="BT285" s="95"/>
      <c r="BU285" s="95"/>
      <c r="BV285" s="95"/>
      <c r="BW285" s="95"/>
      <c r="BX285" s="95"/>
      <c r="BY285" s="95"/>
      <c r="BZ285" s="95"/>
      <c r="CA285" s="95"/>
      <c r="CB285" s="95"/>
      <c r="CC285" s="95"/>
      <c r="CD285" s="95"/>
      <c r="CE285" s="95"/>
      <c r="CF285" s="95"/>
      <c r="CG285" s="95"/>
      <c r="CH285" s="95"/>
      <c r="CI285" s="95"/>
      <c r="CJ285" s="95"/>
      <c r="CK285" s="95"/>
      <c r="CL285" s="95"/>
      <c r="CM285" s="95"/>
      <c r="CN285" s="95"/>
      <c r="CO285" s="95"/>
      <c r="CP285" s="95"/>
      <c r="CQ285" s="95"/>
      <c r="CR285" s="95"/>
      <c r="CS285" s="95"/>
      <c r="CT285" s="95"/>
      <c r="CU285" s="95"/>
      <c r="CV285" s="95"/>
      <c r="CW285" s="95"/>
      <c r="CX285" s="95"/>
      <c r="CY285" s="95"/>
      <c r="CZ285" s="95"/>
      <c r="DA285" s="95"/>
      <c r="DB285" s="95"/>
      <c r="DC285" s="95"/>
      <c r="DD285" s="95"/>
      <c r="DE285" s="95"/>
      <c r="DF285" s="95"/>
      <c r="DG285" s="95"/>
      <c r="DH285" s="95"/>
      <c r="DI285" s="95"/>
      <c r="DJ285" s="95"/>
      <c r="DK285" s="95"/>
      <c r="DL285" s="95"/>
      <c r="DM285" s="95"/>
      <c r="DN285" s="95"/>
      <c r="DO285" s="95"/>
      <c r="DP285" s="95"/>
      <c r="DQ285" s="95"/>
      <c r="DR285" s="95"/>
      <c r="DS285" s="95"/>
      <c r="DT285" s="95"/>
      <c r="DU285" s="95"/>
      <c r="DV285" s="95"/>
      <c r="DW285" s="95"/>
      <c r="DX285" s="95"/>
      <c r="DY285" s="95"/>
      <c r="DZ285" s="95"/>
      <c r="EA285" s="95"/>
      <c r="EB285" s="95"/>
      <c r="EC285" s="95"/>
      <c r="ED285" s="95"/>
      <c r="EE285" s="95"/>
      <c r="EF285" s="95"/>
      <c r="EG285" s="95"/>
      <c r="EH285" s="95"/>
      <c r="EI285" s="95"/>
      <c r="EJ285" s="95"/>
      <c r="EK285" s="95"/>
      <c r="EL285" s="95"/>
      <c r="EM285" s="95"/>
      <c r="EN285" s="95"/>
      <c r="EO285" s="95"/>
      <c r="EP285" s="95"/>
      <c r="EQ285" s="95"/>
      <c r="ER285" s="95"/>
      <c r="ES285" s="95"/>
      <c r="ET285" s="95"/>
      <c r="EU285" s="95"/>
      <c r="EV285" s="95"/>
      <c r="EW285" s="95"/>
      <c r="EX285" s="95"/>
      <c r="EY285" s="95"/>
      <c r="EZ285" s="95"/>
      <c r="FA285" s="95"/>
      <c r="FB285" s="95"/>
      <c r="FC285" s="95"/>
      <c r="FD285" s="95"/>
      <c r="FE285" s="95"/>
      <c r="FF285" s="95"/>
      <c r="FG285" s="95"/>
      <c r="FH285" s="95"/>
      <c r="FI285" s="95"/>
      <c r="FJ285" s="95"/>
      <c r="FK285" s="95"/>
    </row>
    <row r="286" spans="1:167" s="150" customFormat="1">
      <c r="A286" s="130">
        <f t="shared" si="58"/>
        <v>272</v>
      </c>
      <c r="B286" s="131" t="s">
        <v>621</v>
      </c>
      <c r="C286" s="139"/>
      <c r="D286" s="67" t="s">
        <v>622</v>
      </c>
      <c r="E286" s="55">
        <v>131000</v>
      </c>
      <c r="F286" s="92">
        <v>152000</v>
      </c>
      <c r="G286" s="140"/>
      <c r="H286" s="93">
        <f t="shared" si="59"/>
        <v>131000</v>
      </c>
      <c r="I286" s="94">
        <f t="shared" si="60"/>
        <v>21000</v>
      </c>
      <c r="J286" s="94">
        <f t="shared" si="54"/>
        <v>27208.695652173912</v>
      </c>
      <c r="K286" s="94">
        <f t="shared" si="56"/>
        <v>158208.69565217392</v>
      </c>
      <c r="L286" s="92">
        <v>152000</v>
      </c>
      <c r="M286" s="55">
        <f t="shared" si="57"/>
        <v>158000</v>
      </c>
      <c r="N286" s="140"/>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c r="BG286" s="95"/>
      <c r="BH286" s="95"/>
      <c r="BI286" s="95"/>
      <c r="BJ286" s="95"/>
      <c r="BK286" s="95"/>
      <c r="BL286" s="95"/>
      <c r="BM286" s="95"/>
      <c r="BN286" s="95"/>
      <c r="BO286" s="95"/>
      <c r="BP286" s="95"/>
      <c r="BQ286" s="95"/>
      <c r="BR286" s="95"/>
      <c r="BS286" s="95"/>
      <c r="BT286" s="95"/>
      <c r="BU286" s="95"/>
      <c r="BV286" s="95"/>
      <c r="BW286" s="95"/>
      <c r="BX286" s="95"/>
      <c r="BY286" s="95"/>
      <c r="BZ286" s="95"/>
      <c r="CA286" s="95"/>
      <c r="CB286" s="95"/>
      <c r="CC286" s="95"/>
      <c r="CD286" s="95"/>
      <c r="CE286" s="95"/>
      <c r="CF286" s="95"/>
      <c r="CG286" s="95"/>
      <c r="CH286" s="95"/>
      <c r="CI286" s="95"/>
      <c r="CJ286" s="95"/>
      <c r="CK286" s="95"/>
      <c r="CL286" s="95"/>
      <c r="CM286" s="95"/>
      <c r="CN286" s="95"/>
      <c r="CO286" s="95"/>
      <c r="CP286" s="95"/>
      <c r="CQ286" s="95"/>
      <c r="CR286" s="95"/>
      <c r="CS286" s="95"/>
      <c r="CT286" s="95"/>
      <c r="CU286" s="95"/>
      <c r="CV286" s="95"/>
      <c r="CW286" s="95"/>
      <c r="CX286" s="95"/>
      <c r="CY286" s="95"/>
      <c r="CZ286" s="95"/>
      <c r="DA286" s="95"/>
      <c r="DB286" s="95"/>
      <c r="DC286" s="95"/>
      <c r="DD286" s="95"/>
      <c r="DE286" s="95"/>
      <c r="DF286" s="95"/>
      <c r="DG286" s="95"/>
      <c r="DH286" s="95"/>
      <c r="DI286" s="95"/>
      <c r="DJ286" s="95"/>
      <c r="DK286" s="95"/>
      <c r="DL286" s="95"/>
      <c r="DM286" s="95"/>
      <c r="DN286" s="95"/>
      <c r="DO286" s="95"/>
      <c r="DP286" s="95"/>
      <c r="DQ286" s="95"/>
      <c r="DR286" s="95"/>
      <c r="DS286" s="95"/>
      <c r="DT286" s="95"/>
      <c r="DU286" s="95"/>
      <c r="DV286" s="95"/>
      <c r="DW286" s="95"/>
      <c r="DX286" s="95"/>
      <c r="DY286" s="95"/>
      <c r="DZ286" s="95"/>
      <c r="EA286" s="95"/>
      <c r="EB286" s="95"/>
      <c r="EC286" s="95"/>
      <c r="ED286" s="95"/>
      <c r="EE286" s="95"/>
      <c r="EF286" s="95"/>
      <c r="EG286" s="95"/>
      <c r="EH286" s="95"/>
      <c r="EI286" s="95"/>
      <c r="EJ286" s="95"/>
      <c r="EK286" s="95"/>
      <c r="EL286" s="95"/>
      <c r="EM286" s="95"/>
      <c r="EN286" s="95"/>
      <c r="EO286" s="95"/>
      <c r="EP286" s="95"/>
      <c r="EQ286" s="95"/>
      <c r="ER286" s="95"/>
      <c r="ES286" s="95"/>
      <c r="ET286" s="95"/>
      <c r="EU286" s="95"/>
      <c r="EV286" s="95"/>
      <c r="EW286" s="95"/>
      <c r="EX286" s="95"/>
      <c r="EY286" s="95"/>
      <c r="EZ286" s="95"/>
      <c r="FA286" s="95"/>
      <c r="FB286" s="95"/>
      <c r="FC286" s="95"/>
      <c r="FD286" s="95"/>
      <c r="FE286" s="95"/>
      <c r="FF286" s="95"/>
      <c r="FG286" s="95"/>
      <c r="FH286" s="95"/>
      <c r="FI286" s="95"/>
      <c r="FJ286" s="95"/>
      <c r="FK286" s="95"/>
    </row>
    <row r="287" spans="1:167" s="150" customFormat="1">
      <c r="A287" s="130">
        <f t="shared" si="58"/>
        <v>273</v>
      </c>
      <c r="B287" s="131" t="s">
        <v>623</v>
      </c>
      <c r="C287" s="139"/>
      <c r="D287" s="67" t="s">
        <v>624</v>
      </c>
      <c r="E287" s="55">
        <v>100000</v>
      </c>
      <c r="F287" s="92">
        <v>122000</v>
      </c>
      <c r="G287" s="140"/>
      <c r="H287" s="93">
        <f t="shared" si="59"/>
        <v>100000</v>
      </c>
      <c r="I287" s="94">
        <f t="shared" si="60"/>
        <v>22000</v>
      </c>
      <c r="J287" s="94">
        <f t="shared" si="54"/>
        <v>28504.347826086956</v>
      </c>
      <c r="K287" s="94">
        <f t="shared" si="56"/>
        <v>128504.34782608696</v>
      </c>
      <c r="L287" s="92">
        <v>122000</v>
      </c>
      <c r="M287" s="55">
        <f t="shared" si="57"/>
        <v>128000</v>
      </c>
      <c r="N287" s="140"/>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c r="CH287" s="95"/>
      <c r="CI287" s="95"/>
      <c r="CJ287" s="95"/>
      <c r="CK287" s="95"/>
      <c r="CL287" s="95"/>
      <c r="CM287" s="95"/>
      <c r="CN287" s="95"/>
      <c r="CO287" s="95"/>
      <c r="CP287" s="95"/>
      <c r="CQ287" s="95"/>
      <c r="CR287" s="95"/>
      <c r="CS287" s="95"/>
      <c r="CT287" s="95"/>
      <c r="CU287" s="95"/>
      <c r="CV287" s="95"/>
      <c r="CW287" s="95"/>
      <c r="CX287" s="95"/>
      <c r="CY287" s="95"/>
      <c r="CZ287" s="95"/>
      <c r="DA287" s="95"/>
      <c r="DB287" s="95"/>
      <c r="DC287" s="95"/>
      <c r="DD287" s="95"/>
      <c r="DE287" s="95"/>
      <c r="DF287" s="95"/>
      <c r="DG287" s="95"/>
      <c r="DH287" s="95"/>
      <c r="DI287" s="95"/>
      <c r="DJ287" s="95"/>
      <c r="DK287" s="95"/>
      <c r="DL287" s="95"/>
      <c r="DM287" s="95"/>
      <c r="DN287" s="95"/>
      <c r="DO287" s="95"/>
      <c r="DP287" s="95"/>
      <c r="DQ287" s="95"/>
      <c r="DR287" s="95"/>
      <c r="DS287" s="95"/>
      <c r="DT287" s="95"/>
      <c r="DU287" s="95"/>
      <c r="DV287" s="95"/>
      <c r="DW287" s="95"/>
      <c r="DX287" s="95"/>
      <c r="DY287" s="95"/>
      <c r="DZ287" s="95"/>
      <c r="EA287" s="95"/>
      <c r="EB287" s="95"/>
      <c r="EC287" s="95"/>
      <c r="ED287" s="95"/>
      <c r="EE287" s="95"/>
      <c r="EF287" s="95"/>
      <c r="EG287" s="95"/>
      <c r="EH287" s="95"/>
      <c r="EI287" s="95"/>
      <c r="EJ287" s="95"/>
      <c r="EK287" s="95"/>
      <c r="EL287" s="95"/>
      <c r="EM287" s="95"/>
      <c r="EN287" s="95"/>
      <c r="EO287" s="95"/>
      <c r="EP287" s="95"/>
      <c r="EQ287" s="95"/>
      <c r="ER287" s="95"/>
      <c r="ES287" s="95"/>
      <c r="ET287" s="95"/>
      <c r="EU287" s="95"/>
      <c r="EV287" s="95"/>
      <c r="EW287" s="95"/>
      <c r="EX287" s="95"/>
      <c r="EY287" s="95"/>
      <c r="EZ287" s="95"/>
      <c r="FA287" s="95"/>
      <c r="FB287" s="95"/>
      <c r="FC287" s="95"/>
      <c r="FD287" s="95"/>
      <c r="FE287" s="95"/>
      <c r="FF287" s="95"/>
      <c r="FG287" s="95"/>
      <c r="FH287" s="95"/>
      <c r="FI287" s="95"/>
      <c r="FJ287" s="95"/>
      <c r="FK287" s="95"/>
    </row>
    <row r="288" spans="1:167" s="150" customFormat="1">
      <c r="A288" s="130">
        <f t="shared" si="58"/>
        <v>274</v>
      </c>
      <c r="B288" s="131" t="s">
        <v>625</v>
      </c>
      <c r="C288" s="139"/>
      <c r="D288" s="67" t="s">
        <v>626</v>
      </c>
      <c r="E288" s="55">
        <v>74400</v>
      </c>
      <c r="F288" s="92">
        <v>98800</v>
      </c>
      <c r="G288" s="140"/>
      <c r="H288" s="93">
        <f t="shared" si="59"/>
        <v>74400</v>
      </c>
      <c r="I288" s="94">
        <f t="shared" si="60"/>
        <v>24400</v>
      </c>
      <c r="J288" s="94">
        <f t="shared" si="54"/>
        <v>31613.91304347826</v>
      </c>
      <c r="K288" s="94">
        <f t="shared" si="56"/>
        <v>106013.91304347826</v>
      </c>
      <c r="L288" s="92">
        <v>98800</v>
      </c>
      <c r="M288" s="55">
        <f t="shared" si="57"/>
        <v>106000</v>
      </c>
      <c r="N288" s="140"/>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c r="AY288" s="95"/>
      <c r="AZ288" s="95"/>
      <c r="BA288" s="95"/>
      <c r="BB288" s="95"/>
      <c r="BC288" s="95"/>
      <c r="BD288" s="95"/>
      <c r="BE288" s="95"/>
      <c r="BF288" s="95"/>
      <c r="BG288" s="95"/>
      <c r="BH288" s="95"/>
      <c r="BI288" s="95"/>
      <c r="BJ288" s="95"/>
      <c r="BK288" s="95"/>
      <c r="BL288" s="95"/>
      <c r="BM288" s="95"/>
      <c r="BN288" s="95"/>
      <c r="BO288" s="95"/>
      <c r="BP288" s="95"/>
      <c r="BQ288" s="95"/>
      <c r="BR288" s="95"/>
      <c r="BS288" s="95"/>
      <c r="BT288" s="95"/>
      <c r="BU288" s="95"/>
      <c r="BV288" s="95"/>
      <c r="BW288" s="95"/>
      <c r="BX288" s="95"/>
      <c r="BY288" s="95"/>
      <c r="BZ288" s="95"/>
      <c r="CA288" s="95"/>
      <c r="CB288" s="95"/>
      <c r="CC288" s="95"/>
      <c r="CD288" s="95"/>
      <c r="CE288" s="95"/>
      <c r="CF288" s="95"/>
      <c r="CG288" s="95"/>
      <c r="CH288" s="95"/>
      <c r="CI288" s="95"/>
      <c r="CJ288" s="95"/>
      <c r="CK288" s="95"/>
      <c r="CL288" s="95"/>
      <c r="CM288" s="95"/>
      <c r="CN288" s="95"/>
      <c r="CO288" s="95"/>
      <c r="CP288" s="95"/>
      <c r="CQ288" s="95"/>
      <c r="CR288" s="95"/>
      <c r="CS288" s="95"/>
      <c r="CT288" s="95"/>
      <c r="CU288" s="95"/>
      <c r="CV288" s="95"/>
      <c r="CW288" s="95"/>
      <c r="CX288" s="95"/>
      <c r="CY288" s="95"/>
      <c r="CZ288" s="95"/>
      <c r="DA288" s="95"/>
      <c r="DB288" s="95"/>
      <c r="DC288" s="95"/>
      <c r="DD288" s="95"/>
      <c r="DE288" s="95"/>
      <c r="DF288" s="95"/>
      <c r="DG288" s="95"/>
      <c r="DH288" s="95"/>
      <c r="DI288" s="95"/>
      <c r="DJ288" s="95"/>
      <c r="DK288" s="95"/>
      <c r="DL288" s="95"/>
      <c r="DM288" s="95"/>
      <c r="DN288" s="95"/>
      <c r="DO288" s="95"/>
      <c r="DP288" s="95"/>
      <c r="DQ288" s="95"/>
      <c r="DR288" s="95"/>
      <c r="DS288" s="95"/>
      <c r="DT288" s="95"/>
      <c r="DU288" s="95"/>
      <c r="DV288" s="95"/>
      <c r="DW288" s="95"/>
      <c r="DX288" s="95"/>
      <c r="DY288" s="95"/>
      <c r="DZ288" s="95"/>
      <c r="EA288" s="95"/>
      <c r="EB288" s="95"/>
      <c r="EC288" s="95"/>
      <c r="ED288" s="95"/>
      <c r="EE288" s="95"/>
      <c r="EF288" s="95"/>
      <c r="EG288" s="95"/>
      <c r="EH288" s="95"/>
      <c r="EI288" s="95"/>
      <c r="EJ288" s="95"/>
      <c r="EK288" s="95"/>
      <c r="EL288" s="95"/>
      <c r="EM288" s="95"/>
      <c r="EN288" s="95"/>
      <c r="EO288" s="95"/>
      <c r="EP288" s="95"/>
      <c r="EQ288" s="95"/>
      <c r="ER288" s="95"/>
      <c r="ES288" s="95"/>
      <c r="ET288" s="95"/>
      <c r="EU288" s="95"/>
      <c r="EV288" s="95"/>
      <c r="EW288" s="95"/>
      <c r="EX288" s="95"/>
      <c r="EY288" s="95"/>
      <c r="EZ288" s="95"/>
      <c r="FA288" s="95"/>
      <c r="FB288" s="95"/>
      <c r="FC288" s="95"/>
      <c r="FD288" s="95"/>
      <c r="FE288" s="95"/>
      <c r="FF288" s="95"/>
      <c r="FG288" s="95"/>
      <c r="FH288" s="95"/>
      <c r="FI288" s="95"/>
      <c r="FJ288" s="95"/>
      <c r="FK288" s="95"/>
    </row>
    <row r="289" spans="1:167" s="150" customFormat="1">
      <c r="A289" s="130">
        <f t="shared" si="58"/>
        <v>275</v>
      </c>
      <c r="B289" s="131" t="s">
        <v>627</v>
      </c>
      <c r="C289" s="132" t="s">
        <v>628</v>
      </c>
      <c r="D289" s="63" t="s">
        <v>629</v>
      </c>
      <c r="E289" s="55">
        <v>30200</v>
      </c>
      <c r="F289" s="92">
        <v>44500</v>
      </c>
      <c r="G289" s="61"/>
      <c r="H289" s="93">
        <f t="shared" si="59"/>
        <v>25645</v>
      </c>
      <c r="I289" s="94">
        <v>12855</v>
      </c>
      <c r="J289" s="94">
        <f t="shared" si="54"/>
        <v>16655.608695652176</v>
      </c>
      <c r="K289" s="94">
        <f t="shared" si="56"/>
        <v>42300.608695652176</v>
      </c>
      <c r="L289" s="92">
        <v>38500</v>
      </c>
      <c r="M289" s="55">
        <f t="shared" si="57"/>
        <v>42300</v>
      </c>
      <c r="N289" s="61"/>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5"/>
      <c r="AZ289" s="95"/>
      <c r="BA289" s="95"/>
      <c r="BB289" s="95"/>
      <c r="BC289" s="95"/>
      <c r="BD289" s="95"/>
      <c r="BE289" s="95"/>
      <c r="BF289" s="95"/>
      <c r="BG289" s="95"/>
      <c r="BH289" s="95"/>
      <c r="BI289" s="95"/>
      <c r="BJ289" s="95"/>
      <c r="BK289" s="95"/>
      <c r="BL289" s="95"/>
      <c r="BM289" s="95"/>
      <c r="BN289" s="95"/>
      <c r="BO289" s="95"/>
      <c r="BP289" s="95"/>
      <c r="BQ289" s="95"/>
      <c r="BR289" s="95"/>
      <c r="BS289" s="95"/>
      <c r="BT289" s="95"/>
      <c r="BU289" s="95"/>
      <c r="BV289" s="95"/>
      <c r="BW289" s="95"/>
      <c r="BX289" s="95"/>
      <c r="BY289" s="95"/>
      <c r="BZ289" s="95"/>
      <c r="CA289" s="95"/>
      <c r="CB289" s="95"/>
      <c r="CC289" s="95"/>
      <c r="CD289" s="95"/>
      <c r="CE289" s="95"/>
      <c r="CF289" s="95"/>
      <c r="CG289" s="95"/>
      <c r="CH289" s="95"/>
      <c r="CI289" s="95"/>
      <c r="CJ289" s="95"/>
      <c r="CK289" s="95"/>
      <c r="CL289" s="95"/>
      <c r="CM289" s="95"/>
      <c r="CN289" s="95"/>
      <c r="CO289" s="95"/>
      <c r="CP289" s="95"/>
      <c r="CQ289" s="95"/>
      <c r="CR289" s="95"/>
      <c r="CS289" s="95"/>
      <c r="CT289" s="95"/>
      <c r="CU289" s="95"/>
      <c r="CV289" s="95"/>
      <c r="CW289" s="95"/>
      <c r="CX289" s="95"/>
      <c r="CY289" s="95"/>
      <c r="CZ289" s="95"/>
      <c r="DA289" s="95"/>
      <c r="DB289" s="95"/>
      <c r="DC289" s="95"/>
      <c r="DD289" s="95"/>
      <c r="DE289" s="95"/>
      <c r="DF289" s="95"/>
      <c r="DG289" s="95"/>
      <c r="DH289" s="95"/>
      <c r="DI289" s="95"/>
      <c r="DJ289" s="95"/>
      <c r="DK289" s="95"/>
      <c r="DL289" s="95"/>
      <c r="DM289" s="95"/>
      <c r="DN289" s="95"/>
      <c r="DO289" s="95"/>
      <c r="DP289" s="95"/>
      <c r="DQ289" s="95"/>
      <c r="DR289" s="95"/>
      <c r="DS289" s="95"/>
      <c r="DT289" s="95"/>
      <c r="DU289" s="95"/>
      <c r="DV289" s="95"/>
      <c r="DW289" s="95"/>
      <c r="DX289" s="95"/>
      <c r="DY289" s="95"/>
      <c r="DZ289" s="95"/>
      <c r="EA289" s="95"/>
      <c r="EB289" s="95"/>
      <c r="EC289" s="95"/>
      <c r="ED289" s="95"/>
      <c r="EE289" s="95"/>
      <c r="EF289" s="95"/>
      <c r="EG289" s="95"/>
      <c r="EH289" s="95"/>
      <c r="EI289" s="95"/>
      <c r="EJ289" s="95"/>
      <c r="EK289" s="95"/>
      <c r="EL289" s="95"/>
      <c r="EM289" s="95"/>
      <c r="EN289" s="95"/>
      <c r="EO289" s="95"/>
      <c r="EP289" s="95"/>
      <c r="EQ289" s="95"/>
      <c r="ER289" s="95"/>
      <c r="ES289" s="95"/>
      <c r="ET289" s="95"/>
      <c r="EU289" s="95"/>
      <c r="EV289" s="95"/>
      <c r="EW289" s="95"/>
      <c r="EX289" s="95"/>
      <c r="EY289" s="95"/>
      <c r="EZ289" s="95"/>
      <c r="FA289" s="95"/>
      <c r="FB289" s="95"/>
      <c r="FC289" s="95"/>
      <c r="FD289" s="95"/>
      <c r="FE289" s="95"/>
      <c r="FF289" s="95"/>
      <c r="FG289" s="95"/>
      <c r="FH289" s="95"/>
      <c r="FI289" s="95"/>
      <c r="FJ289" s="95"/>
      <c r="FK289" s="95"/>
    </row>
    <row r="290" spans="1:167" s="150" customFormat="1">
      <c r="A290" s="130">
        <f t="shared" si="58"/>
        <v>276</v>
      </c>
      <c r="B290" s="131" t="s">
        <v>630</v>
      </c>
      <c r="C290" s="132" t="s">
        <v>631</v>
      </c>
      <c r="D290" s="63" t="s">
        <v>632</v>
      </c>
      <c r="E290" s="55">
        <v>30200</v>
      </c>
      <c r="F290" s="92">
        <v>44500</v>
      </c>
      <c r="G290" s="61"/>
      <c r="H290" s="93">
        <f t="shared" si="59"/>
        <v>25233</v>
      </c>
      <c r="I290" s="94">
        <v>16767</v>
      </c>
      <c r="J290" s="94">
        <f t="shared" si="54"/>
        <v>21724.2</v>
      </c>
      <c r="K290" s="94">
        <f t="shared" si="56"/>
        <v>46957.2</v>
      </c>
      <c r="L290" s="92">
        <v>42000</v>
      </c>
      <c r="M290" s="55">
        <f t="shared" si="57"/>
        <v>46900</v>
      </c>
      <c r="N290" s="61"/>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5"/>
      <c r="DJ290" s="95"/>
      <c r="DK290" s="95"/>
      <c r="DL290" s="95"/>
      <c r="DM290" s="95"/>
      <c r="DN290" s="95"/>
      <c r="DO290" s="95"/>
      <c r="DP290" s="95"/>
      <c r="DQ290" s="95"/>
      <c r="DR290" s="95"/>
      <c r="DS290" s="95"/>
      <c r="DT290" s="95"/>
      <c r="DU290" s="95"/>
      <c r="DV290" s="95"/>
      <c r="DW290" s="95"/>
      <c r="DX290" s="95"/>
      <c r="DY290" s="95"/>
      <c r="DZ290" s="95"/>
      <c r="EA290" s="95"/>
      <c r="EB290" s="95"/>
      <c r="EC290" s="95"/>
      <c r="ED290" s="95"/>
      <c r="EE290" s="95"/>
      <c r="EF290" s="95"/>
      <c r="EG290" s="95"/>
      <c r="EH290" s="95"/>
      <c r="EI290" s="95"/>
      <c r="EJ290" s="95"/>
      <c r="EK290" s="95"/>
      <c r="EL290" s="95"/>
      <c r="EM290" s="95"/>
      <c r="EN290" s="95"/>
      <c r="EO290" s="95"/>
      <c r="EP290" s="95"/>
      <c r="EQ290" s="95"/>
      <c r="ER290" s="95"/>
      <c r="ES290" s="95"/>
      <c r="ET290" s="95"/>
      <c r="EU290" s="95"/>
      <c r="EV290" s="95"/>
      <c r="EW290" s="95"/>
      <c r="EX290" s="95"/>
      <c r="EY290" s="95"/>
      <c r="EZ290" s="95"/>
      <c r="FA290" s="95"/>
      <c r="FB290" s="95"/>
      <c r="FC290" s="95"/>
      <c r="FD290" s="95"/>
      <c r="FE290" s="95"/>
      <c r="FF290" s="95"/>
      <c r="FG290" s="95"/>
      <c r="FH290" s="95"/>
      <c r="FI290" s="95"/>
      <c r="FJ290" s="95"/>
      <c r="FK290" s="95"/>
    </row>
    <row r="291" spans="1:167" s="150" customFormat="1" ht="31.5">
      <c r="A291" s="130">
        <f t="shared" si="58"/>
        <v>277</v>
      </c>
      <c r="B291" s="131" t="s">
        <v>633</v>
      </c>
      <c r="C291" s="139"/>
      <c r="D291" s="67" t="s">
        <v>634</v>
      </c>
      <c r="E291" s="55">
        <v>21400</v>
      </c>
      <c r="F291" s="92">
        <v>27300</v>
      </c>
      <c r="G291" s="140"/>
      <c r="H291" s="93">
        <f t="shared" si="59"/>
        <v>21400</v>
      </c>
      <c r="I291" s="94">
        <f>F291-E291</f>
        <v>5900</v>
      </c>
      <c r="J291" s="94">
        <f t="shared" si="54"/>
        <v>7644.347826086956</v>
      </c>
      <c r="K291" s="94">
        <f t="shared" si="56"/>
        <v>29044.347826086956</v>
      </c>
      <c r="L291" s="92">
        <v>27300</v>
      </c>
      <c r="M291" s="55">
        <f t="shared" si="57"/>
        <v>29000</v>
      </c>
      <c r="N291" s="140"/>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5"/>
      <c r="AY291" s="95"/>
      <c r="AZ291" s="95"/>
      <c r="BA291" s="95"/>
      <c r="BB291" s="95"/>
      <c r="BC291" s="95"/>
      <c r="BD291" s="95"/>
      <c r="BE291" s="95"/>
      <c r="BF291" s="95"/>
      <c r="BG291" s="95"/>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5"/>
      <c r="CH291" s="95"/>
      <c r="CI291" s="95"/>
      <c r="CJ291" s="95"/>
      <c r="CK291" s="95"/>
      <c r="CL291" s="95"/>
      <c r="CM291" s="95"/>
      <c r="CN291" s="95"/>
      <c r="CO291" s="95"/>
      <c r="CP291" s="95"/>
      <c r="CQ291" s="95"/>
      <c r="CR291" s="95"/>
      <c r="CS291" s="95"/>
      <c r="CT291" s="95"/>
      <c r="CU291" s="95"/>
      <c r="CV291" s="95"/>
      <c r="CW291" s="95"/>
      <c r="CX291" s="95"/>
      <c r="CY291" s="95"/>
      <c r="CZ291" s="95"/>
      <c r="DA291" s="95"/>
      <c r="DB291" s="95"/>
      <c r="DC291" s="95"/>
      <c r="DD291" s="95"/>
      <c r="DE291" s="95"/>
      <c r="DF291" s="95"/>
      <c r="DG291" s="95"/>
      <c r="DH291" s="95"/>
      <c r="DI291" s="95"/>
      <c r="DJ291" s="95"/>
      <c r="DK291" s="95"/>
      <c r="DL291" s="95"/>
      <c r="DM291" s="95"/>
      <c r="DN291" s="95"/>
      <c r="DO291" s="95"/>
      <c r="DP291" s="95"/>
      <c r="DQ291" s="95"/>
      <c r="DR291" s="95"/>
      <c r="DS291" s="95"/>
      <c r="DT291" s="95"/>
      <c r="DU291" s="95"/>
      <c r="DV291" s="95"/>
      <c r="DW291" s="95"/>
      <c r="DX291" s="95"/>
      <c r="DY291" s="95"/>
      <c r="DZ291" s="95"/>
      <c r="EA291" s="95"/>
      <c r="EB291" s="95"/>
      <c r="EC291" s="95"/>
      <c r="ED291" s="95"/>
      <c r="EE291" s="95"/>
      <c r="EF291" s="95"/>
      <c r="EG291" s="95"/>
      <c r="EH291" s="95"/>
      <c r="EI291" s="95"/>
      <c r="EJ291" s="95"/>
      <c r="EK291" s="95"/>
      <c r="EL291" s="95"/>
      <c r="EM291" s="95"/>
      <c r="EN291" s="95"/>
      <c r="EO291" s="95"/>
      <c r="EP291" s="95"/>
      <c r="EQ291" s="95"/>
      <c r="ER291" s="95"/>
      <c r="ES291" s="95"/>
      <c r="ET291" s="95"/>
      <c r="EU291" s="95"/>
      <c r="EV291" s="95"/>
      <c r="EW291" s="95"/>
      <c r="EX291" s="95"/>
      <c r="EY291" s="95"/>
      <c r="EZ291" s="95"/>
      <c r="FA291" s="95"/>
      <c r="FB291" s="95"/>
      <c r="FC291" s="95"/>
      <c r="FD291" s="95"/>
      <c r="FE291" s="95"/>
      <c r="FF291" s="95"/>
      <c r="FG291" s="95"/>
      <c r="FH291" s="95"/>
      <c r="FI291" s="95"/>
      <c r="FJ291" s="95"/>
      <c r="FK291" s="95"/>
    </row>
    <row r="292" spans="1:167" s="150" customFormat="1">
      <c r="A292" s="130">
        <f t="shared" si="58"/>
        <v>278</v>
      </c>
      <c r="B292" s="131" t="s">
        <v>635</v>
      </c>
      <c r="C292" s="132" t="s">
        <v>636</v>
      </c>
      <c r="D292" s="63" t="s">
        <v>637</v>
      </c>
      <c r="E292" s="55">
        <v>5000</v>
      </c>
      <c r="F292" s="92">
        <v>9800</v>
      </c>
      <c r="G292" s="61"/>
      <c r="H292" s="93">
        <f t="shared" si="59"/>
        <v>5000</v>
      </c>
      <c r="I292" s="94">
        <f>F292-E292</f>
        <v>4800</v>
      </c>
      <c r="J292" s="94">
        <f t="shared" si="54"/>
        <v>6219.130434782609</v>
      </c>
      <c r="K292" s="94">
        <f t="shared" si="56"/>
        <v>11219.130434782608</v>
      </c>
      <c r="L292" s="92">
        <v>9800</v>
      </c>
      <c r="M292" s="55">
        <f t="shared" si="57"/>
        <v>11200</v>
      </c>
      <c r="N292" s="61"/>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5"/>
      <c r="CH292" s="95"/>
      <c r="CI292" s="95"/>
      <c r="CJ292" s="95"/>
      <c r="CK292" s="95"/>
      <c r="CL292" s="95"/>
      <c r="CM292" s="95"/>
      <c r="CN292" s="95"/>
      <c r="CO292" s="95"/>
      <c r="CP292" s="95"/>
      <c r="CQ292" s="95"/>
      <c r="CR292" s="95"/>
      <c r="CS292" s="95"/>
      <c r="CT292" s="95"/>
      <c r="CU292" s="95"/>
      <c r="CV292" s="95"/>
      <c r="CW292" s="95"/>
      <c r="CX292" s="95"/>
      <c r="CY292" s="95"/>
      <c r="CZ292" s="95"/>
      <c r="DA292" s="95"/>
      <c r="DB292" s="95"/>
      <c r="DC292" s="95"/>
      <c r="DD292" s="95"/>
      <c r="DE292" s="95"/>
      <c r="DF292" s="95"/>
      <c r="DG292" s="95"/>
      <c r="DH292" s="95"/>
      <c r="DI292" s="95"/>
      <c r="DJ292" s="95"/>
      <c r="DK292" s="95"/>
      <c r="DL292" s="95"/>
      <c r="DM292" s="95"/>
      <c r="DN292" s="95"/>
      <c r="DO292" s="95"/>
      <c r="DP292" s="95"/>
      <c r="DQ292" s="95"/>
      <c r="DR292" s="95"/>
      <c r="DS292" s="95"/>
      <c r="DT292" s="95"/>
      <c r="DU292" s="95"/>
      <c r="DV292" s="95"/>
      <c r="DW292" s="95"/>
      <c r="DX292" s="95"/>
      <c r="DY292" s="95"/>
      <c r="DZ292" s="95"/>
      <c r="EA292" s="95"/>
      <c r="EB292" s="95"/>
      <c r="EC292" s="95"/>
      <c r="ED292" s="95"/>
      <c r="EE292" s="95"/>
      <c r="EF292" s="95"/>
      <c r="EG292" s="95"/>
      <c r="EH292" s="95"/>
      <c r="EI292" s="95"/>
      <c r="EJ292" s="95"/>
      <c r="EK292" s="95"/>
      <c r="EL292" s="95"/>
      <c r="EM292" s="95"/>
      <c r="EN292" s="95"/>
      <c r="EO292" s="95"/>
      <c r="EP292" s="95"/>
      <c r="EQ292" s="95"/>
      <c r="ER292" s="95"/>
      <c r="ES292" s="95"/>
      <c r="ET292" s="95"/>
      <c r="EU292" s="95"/>
      <c r="EV292" s="95"/>
      <c r="EW292" s="95"/>
      <c r="EX292" s="95"/>
      <c r="EY292" s="95"/>
      <c r="EZ292" s="95"/>
      <c r="FA292" s="95"/>
      <c r="FB292" s="95"/>
      <c r="FC292" s="95"/>
      <c r="FD292" s="95"/>
      <c r="FE292" s="95"/>
      <c r="FF292" s="95"/>
      <c r="FG292" s="95"/>
      <c r="FH292" s="95"/>
      <c r="FI292" s="95"/>
      <c r="FJ292" s="95"/>
      <c r="FK292" s="95"/>
    </row>
    <row r="293" spans="1:167" s="150" customFormat="1">
      <c r="A293" s="130">
        <f t="shared" si="58"/>
        <v>279</v>
      </c>
      <c r="B293" s="131" t="s">
        <v>638</v>
      </c>
      <c r="C293" s="132" t="s">
        <v>639</v>
      </c>
      <c r="D293" s="63" t="s">
        <v>640</v>
      </c>
      <c r="E293" s="55">
        <v>5000</v>
      </c>
      <c r="F293" s="92">
        <v>9800</v>
      </c>
      <c r="G293" s="61"/>
      <c r="H293" s="93">
        <f t="shared" si="59"/>
        <v>5000</v>
      </c>
      <c r="I293" s="94">
        <f>F293-E293</f>
        <v>4800</v>
      </c>
      <c r="J293" s="94">
        <f t="shared" si="54"/>
        <v>6219.130434782609</v>
      </c>
      <c r="K293" s="94">
        <f t="shared" si="56"/>
        <v>11219.130434782608</v>
      </c>
      <c r="L293" s="92">
        <v>9800</v>
      </c>
      <c r="M293" s="55">
        <f t="shared" si="57"/>
        <v>11200</v>
      </c>
      <c r="N293" s="61"/>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c r="CH293" s="95"/>
      <c r="CI293" s="95"/>
      <c r="CJ293" s="95"/>
      <c r="CK293" s="95"/>
      <c r="CL293" s="95"/>
      <c r="CM293" s="95"/>
      <c r="CN293" s="95"/>
      <c r="CO293" s="95"/>
      <c r="CP293" s="95"/>
      <c r="CQ293" s="95"/>
      <c r="CR293" s="95"/>
      <c r="CS293" s="95"/>
      <c r="CT293" s="95"/>
      <c r="CU293" s="95"/>
      <c r="CV293" s="95"/>
      <c r="CW293" s="95"/>
      <c r="CX293" s="95"/>
      <c r="CY293" s="95"/>
      <c r="CZ293" s="95"/>
      <c r="DA293" s="95"/>
      <c r="DB293" s="95"/>
      <c r="DC293" s="95"/>
      <c r="DD293" s="95"/>
      <c r="DE293" s="95"/>
      <c r="DF293" s="95"/>
      <c r="DG293" s="95"/>
      <c r="DH293" s="95"/>
      <c r="DI293" s="95"/>
      <c r="DJ293" s="95"/>
      <c r="DK293" s="95"/>
      <c r="DL293" s="95"/>
      <c r="DM293" s="95"/>
      <c r="DN293" s="95"/>
      <c r="DO293" s="95"/>
      <c r="DP293" s="95"/>
      <c r="DQ293" s="95"/>
      <c r="DR293" s="95"/>
      <c r="DS293" s="95"/>
      <c r="DT293" s="95"/>
      <c r="DU293" s="95"/>
      <c r="DV293" s="95"/>
      <c r="DW293" s="95"/>
      <c r="DX293" s="95"/>
      <c r="DY293" s="95"/>
      <c r="DZ293" s="95"/>
      <c r="EA293" s="95"/>
      <c r="EB293" s="95"/>
      <c r="EC293" s="95"/>
      <c r="ED293" s="95"/>
      <c r="EE293" s="95"/>
      <c r="EF293" s="95"/>
      <c r="EG293" s="95"/>
      <c r="EH293" s="95"/>
      <c r="EI293" s="95"/>
      <c r="EJ293" s="95"/>
      <c r="EK293" s="95"/>
      <c r="EL293" s="95"/>
      <c r="EM293" s="95"/>
      <c r="EN293" s="95"/>
      <c r="EO293" s="95"/>
      <c r="EP293" s="95"/>
      <c r="EQ293" s="95"/>
      <c r="ER293" s="95"/>
      <c r="ES293" s="95"/>
      <c r="ET293" s="95"/>
      <c r="EU293" s="95"/>
      <c r="EV293" s="95"/>
      <c r="EW293" s="95"/>
      <c r="EX293" s="95"/>
      <c r="EY293" s="95"/>
      <c r="EZ293" s="95"/>
      <c r="FA293" s="95"/>
      <c r="FB293" s="95"/>
      <c r="FC293" s="95"/>
      <c r="FD293" s="95"/>
      <c r="FE293" s="95"/>
      <c r="FF293" s="95"/>
      <c r="FG293" s="95"/>
      <c r="FH293" s="95"/>
      <c r="FI293" s="95"/>
      <c r="FJ293" s="95"/>
      <c r="FK293" s="95"/>
    </row>
    <row r="294" spans="1:167" ht="21.75" customHeight="1">
      <c r="A294" s="130">
        <f t="shared" si="58"/>
        <v>280</v>
      </c>
      <c r="B294" s="131" t="s">
        <v>641</v>
      </c>
      <c r="C294" s="132" t="s">
        <v>642</v>
      </c>
      <c r="D294" s="63" t="s">
        <v>643</v>
      </c>
      <c r="E294" s="55">
        <v>47000</v>
      </c>
      <c r="F294" s="92">
        <v>61800</v>
      </c>
      <c r="G294" s="63" t="s">
        <v>644</v>
      </c>
      <c r="H294" s="93">
        <f t="shared" si="59"/>
        <v>47000</v>
      </c>
      <c r="I294" s="94">
        <f>F294-E294</f>
        <v>14800</v>
      </c>
      <c r="J294" s="94">
        <f t="shared" si="54"/>
        <v>19175.652173913044</v>
      </c>
      <c r="K294" s="94">
        <f t="shared" si="56"/>
        <v>66175.65217391304</v>
      </c>
      <c r="L294" s="92">
        <v>61800</v>
      </c>
      <c r="M294" s="55">
        <f t="shared" si="57"/>
        <v>66100</v>
      </c>
      <c r="N294" s="63" t="s">
        <v>644</v>
      </c>
    </row>
    <row r="295" spans="1:167" ht="21.75" customHeight="1">
      <c r="A295" s="130">
        <f t="shared" si="58"/>
        <v>281</v>
      </c>
      <c r="B295" s="131" t="s">
        <v>645</v>
      </c>
      <c r="C295" s="132" t="s">
        <v>646</v>
      </c>
      <c r="D295" s="63" t="s">
        <v>647</v>
      </c>
      <c r="E295" s="55">
        <v>77000</v>
      </c>
      <c r="F295" s="92">
        <v>84300</v>
      </c>
      <c r="G295" s="143"/>
      <c r="H295" s="93">
        <f t="shared" si="59"/>
        <v>48412</v>
      </c>
      <c r="I295" s="94">
        <v>10088</v>
      </c>
      <c r="J295" s="94">
        <f t="shared" si="54"/>
        <v>13070.539130434781</v>
      </c>
      <c r="K295" s="94">
        <f t="shared" si="56"/>
        <v>61482.53913043478</v>
      </c>
      <c r="L295" s="92">
        <v>58500</v>
      </c>
      <c r="M295" s="55">
        <f t="shared" si="57"/>
        <v>61400</v>
      </c>
      <c r="N295" s="143"/>
    </row>
    <row r="296" spans="1:167" ht="59.25" customHeight="1">
      <c r="A296" s="130">
        <f t="shared" si="58"/>
        <v>282</v>
      </c>
      <c r="B296" s="131" t="s">
        <v>648</v>
      </c>
      <c r="C296" s="139"/>
      <c r="D296" s="67" t="s">
        <v>649</v>
      </c>
      <c r="E296" s="55">
        <v>2497000</v>
      </c>
      <c r="F296" s="92">
        <v>2707000</v>
      </c>
      <c r="G296" s="140"/>
      <c r="H296" s="93">
        <f t="shared" si="59"/>
        <v>2497000</v>
      </c>
      <c r="I296" s="94">
        <f>F296-E296</f>
        <v>210000</v>
      </c>
      <c r="J296" s="94">
        <f t="shared" si="54"/>
        <v>272086.95652173914</v>
      </c>
      <c r="K296" s="94">
        <f t="shared" si="56"/>
        <v>2769086.9565217393</v>
      </c>
      <c r="L296" s="92">
        <v>2707000</v>
      </c>
      <c r="M296" s="55">
        <f t="shared" si="57"/>
        <v>2769000</v>
      </c>
      <c r="N296" s="140" t="s">
        <v>586</v>
      </c>
    </row>
    <row r="297" spans="1:167" ht="39.75" customHeight="1">
      <c r="A297" s="130">
        <f t="shared" si="58"/>
        <v>283</v>
      </c>
      <c r="B297" s="131" t="s">
        <v>650</v>
      </c>
      <c r="C297" s="139"/>
      <c r="D297" s="67" t="s">
        <v>651</v>
      </c>
      <c r="E297" s="55">
        <v>976000</v>
      </c>
      <c r="F297" s="92">
        <v>1116000</v>
      </c>
      <c r="G297" s="140"/>
      <c r="H297" s="93">
        <f t="shared" si="59"/>
        <v>976000</v>
      </c>
      <c r="I297" s="94">
        <f>F297-E297</f>
        <v>140000</v>
      </c>
      <c r="J297" s="94">
        <f t="shared" si="54"/>
        <v>181391.30434782608</v>
      </c>
      <c r="K297" s="94">
        <f t="shared" si="56"/>
        <v>1157391.3043478262</v>
      </c>
      <c r="L297" s="92">
        <v>1116000</v>
      </c>
      <c r="M297" s="55">
        <f t="shared" si="57"/>
        <v>1157000</v>
      </c>
      <c r="N297" s="140" t="s">
        <v>586</v>
      </c>
    </row>
    <row r="298" spans="1:167">
      <c r="A298" s="130">
        <f t="shared" si="58"/>
        <v>284</v>
      </c>
      <c r="B298" s="131" t="s">
        <v>652</v>
      </c>
      <c r="C298" s="132" t="s">
        <v>653</v>
      </c>
      <c r="D298" s="63" t="s">
        <v>654</v>
      </c>
      <c r="E298" s="55">
        <v>33200</v>
      </c>
      <c r="F298" s="92">
        <v>38000</v>
      </c>
      <c r="G298" s="61"/>
      <c r="H298" s="93">
        <f t="shared" si="59"/>
        <v>23681</v>
      </c>
      <c r="I298" s="94">
        <v>8119</v>
      </c>
      <c r="J298" s="94">
        <f t="shared" si="54"/>
        <v>10519.4</v>
      </c>
      <c r="K298" s="94">
        <f t="shared" si="56"/>
        <v>34200.400000000001</v>
      </c>
      <c r="L298" s="92">
        <v>31800</v>
      </c>
      <c r="M298" s="55">
        <f t="shared" si="57"/>
        <v>34200</v>
      </c>
      <c r="N298" s="61"/>
    </row>
    <row r="299" spans="1:167">
      <c r="A299" s="130">
        <f t="shared" si="58"/>
        <v>285</v>
      </c>
      <c r="B299" s="131" t="s">
        <v>655</v>
      </c>
      <c r="C299" s="132" t="s">
        <v>656</v>
      </c>
      <c r="D299" s="63" t="s">
        <v>657</v>
      </c>
      <c r="E299" s="55">
        <v>25200</v>
      </c>
      <c r="F299" s="92">
        <v>29000</v>
      </c>
      <c r="G299" s="61"/>
      <c r="H299" s="93">
        <f t="shared" si="59"/>
        <v>25200</v>
      </c>
      <c r="I299" s="94">
        <f t="shared" ref="I299:I304" si="61">F299-E299</f>
        <v>3800</v>
      </c>
      <c r="J299" s="94">
        <f t="shared" si="54"/>
        <v>4923.478260869565</v>
      </c>
      <c r="K299" s="94">
        <f t="shared" si="56"/>
        <v>30123.478260869564</v>
      </c>
      <c r="L299" s="92">
        <v>29000</v>
      </c>
      <c r="M299" s="55">
        <f t="shared" si="57"/>
        <v>30100</v>
      </c>
      <c r="N299" s="61"/>
    </row>
    <row r="300" spans="1:167">
      <c r="A300" s="130">
        <f t="shared" si="58"/>
        <v>286</v>
      </c>
      <c r="B300" s="131" t="s">
        <v>658</v>
      </c>
      <c r="C300" s="132" t="s">
        <v>659</v>
      </c>
      <c r="D300" s="63" t="s">
        <v>660</v>
      </c>
      <c r="E300" s="55">
        <v>25200</v>
      </c>
      <c r="F300" s="92">
        <v>29000</v>
      </c>
      <c r="G300" s="61"/>
      <c r="H300" s="93">
        <f t="shared" si="59"/>
        <v>25200</v>
      </c>
      <c r="I300" s="94">
        <f t="shared" si="61"/>
        <v>3800</v>
      </c>
      <c r="J300" s="94">
        <f t="shared" si="54"/>
        <v>4923.478260869565</v>
      </c>
      <c r="K300" s="94">
        <f t="shared" si="56"/>
        <v>30123.478260869564</v>
      </c>
      <c r="L300" s="92">
        <v>29000</v>
      </c>
      <c r="M300" s="55">
        <f t="shared" si="57"/>
        <v>30100</v>
      </c>
      <c r="N300" s="61"/>
    </row>
    <row r="301" spans="1:167" ht="36" customHeight="1">
      <c r="A301" s="130">
        <f t="shared" si="58"/>
        <v>287</v>
      </c>
      <c r="B301" s="131" t="s">
        <v>661</v>
      </c>
      <c r="C301" s="132" t="s">
        <v>662</v>
      </c>
      <c r="D301" s="63" t="s">
        <v>663</v>
      </c>
      <c r="E301" s="55">
        <v>25200</v>
      </c>
      <c r="F301" s="92">
        <v>29000</v>
      </c>
      <c r="G301" s="61"/>
      <c r="H301" s="93">
        <f t="shared" si="59"/>
        <v>25200</v>
      </c>
      <c r="I301" s="94">
        <f t="shared" si="61"/>
        <v>3800</v>
      </c>
      <c r="J301" s="94">
        <f t="shared" si="54"/>
        <v>4923.478260869565</v>
      </c>
      <c r="K301" s="94">
        <f t="shared" si="56"/>
        <v>30123.478260869564</v>
      </c>
      <c r="L301" s="92">
        <v>29000</v>
      </c>
      <c r="M301" s="55">
        <f t="shared" si="57"/>
        <v>30100</v>
      </c>
      <c r="N301" s="61"/>
    </row>
    <row r="302" spans="1:167">
      <c r="A302" s="130">
        <f t="shared" si="58"/>
        <v>288</v>
      </c>
      <c r="B302" s="131" t="s">
        <v>664</v>
      </c>
      <c r="C302" s="132" t="s">
        <v>665</v>
      </c>
      <c r="D302" s="63" t="s">
        <v>666</v>
      </c>
      <c r="E302" s="55">
        <v>25200</v>
      </c>
      <c r="F302" s="92">
        <v>29000</v>
      </c>
      <c r="G302" s="61"/>
      <c r="H302" s="93">
        <f t="shared" si="59"/>
        <v>25200</v>
      </c>
      <c r="I302" s="94">
        <f t="shared" si="61"/>
        <v>3800</v>
      </c>
      <c r="J302" s="94">
        <f t="shared" si="54"/>
        <v>4923.478260869565</v>
      </c>
      <c r="K302" s="94">
        <f t="shared" si="56"/>
        <v>30123.478260869564</v>
      </c>
      <c r="L302" s="92">
        <v>29000</v>
      </c>
      <c r="M302" s="55">
        <f t="shared" si="57"/>
        <v>30100</v>
      </c>
      <c r="N302" s="61"/>
    </row>
    <row r="303" spans="1:167">
      <c r="A303" s="130">
        <f t="shared" si="58"/>
        <v>289</v>
      </c>
      <c r="B303" s="131" t="s">
        <v>667</v>
      </c>
      <c r="C303" s="132" t="s">
        <v>668</v>
      </c>
      <c r="D303" s="63" t="s">
        <v>669</v>
      </c>
      <c r="E303" s="55">
        <v>47000</v>
      </c>
      <c r="F303" s="92">
        <v>61300</v>
      </c>
      <c r="G303" s="61"/>
      <c r="H303" s="93">
        <f t="shared" si="59"/>
        <v>47000</v>
      </c>
      <c r="I303" s="94">
        <f t="shared" si="61"/>
        <v>14300</v>
      </c>
      <c r="J303" s="94">
        <f t="shared" si="54"/>
        <v>18527.82608695652</v>
      </c>
      <c r="K303" s="94">
        <f t="shared" si="56"/>
        <v>65527.82608695652</v>
      </c>
      <c r="L303" s="92">
        <v>61300</v>
      </c>
      <c r="M303" s="55">
        <f t="shared" si="57"/>
        <v>65500</v>
      </c>
      <c r="N303" s="61"/>
    </row>
    <row r="304" spans="1:167">
      <c r="A304" s="130">
        <f t="shared" si="58"/>
        <v>290</v>
      </c>
      <c r="B304" s="131" t="s">
        <v>670</v>
      </c>
      <c r="C304" s="132" t="s">
        <v>671</v>
      </c>
      <c r="D304" s="63" t="s">
        <v>672</v>
      </c>
      <c r="E304" s="55">
        <v>10000</v>
      </c>
      <c r="F304" s="92">
        <v>24300</v>
      </c>
      <c r="G304" s="61"/>
      <c r="H304" s="93">
        <f t="shared" si="59"/>
        <v>10000</v>
      </c>
      <c r="I304" s="94">
        <f t="shared" si="61"/>
        <v>14300</v>
      </c>
      <c r="J304" s="94">
        <f t="shared" si="54"/>
        <v>18527.82608695652</v>
      </c>
      <c r="K304" s="94">
        <f t="shared" si="56"/>
        <v>28527.82608695652</v>
      </c>
      <c r="L304" s="92">
        <v>24300</v>
      </c>
      <c r="M304" s="55">
        <f t="shared" si="57"/>
        <v>28500</v>
      </c>
      <c r="N304" s="61"/>
    </row>
    <row r="305" spans="1:167">
      <c r="A305" s="130">
        <f t="shared" si="58"/>
        <v>291</v>
      </c>
      <c r="B305" s="131" t="s">
        <v>673</v>
      </c>
      <c r="C305" s="132" t="s">
        <v>674</v>
      </c>
      <c r="D305" s="63" t="s">
        <v>675</v>
      </c>
      <c r="E305" s="55">
        <v>45200</v>
      </c>
      <c r="F305" s="92">
        <v>59500</v>
      </c>
      <c r="G305" s="61"/>
      <c r="H305" s="93">
        <f t="shared" si="59"/>
        <v>25145</v>
      </c>
      <c r="I305" s="94">
        <v>12855</v>
      </c>
      <c r="J305" s="94">
        <f t="shared" si="54"/>
        <v>16655.608695652176</v>
      </c>
      <c r="K305" s="94">
        <f t="shared" ref="K305:K336" si="62">+H305+J305</f>
        <v>41800.608695652176</v>
      </c>
      <c r="L305" s="92">
        <v>38000</v>
      </c>
      <c r="M305" s="55">
        <f t="shared" si="57"/>
        <v>41800</v>
      </c>
      <c r="N305" s="61"/>
    </row>
    <row r="306" spans="1:167">
      <c r="A306" s="130">
        <f t="shared" si="58"/>
        <v>292</v>
      </c>
      <c r="B306" s="131" t="s">
        <v>676</v>
      </c>
      <c r="C306" s="132" t="s">
        <v>677</v>
      </c>
      <c r="D306" s="63" t="s">
        <v>678</v>
      </c>
      <c r="E306" s="55">
        <v>65200</v>
      </c>
      <c r="F306" s="92">
        <v>87000</v>
      </c>
      <c r="G306" s="61"/>
      <c r="H306" s="93">
        <f t="shared" si="59"/>
        <v>25718</v>
      </c>
      <c r="I306" s="94">
        <v>19282</v>
      </c>
      <c r="J306" s="94">
        <f t="shared" si="54"/>
        <v>24982.765217391301</v>
      </c>
      <c r="K306" s="94">
        <f t="shared" si="62"/>
        <v>50700.765217391301</v>
      </c>
      <c r="L306" s="92">
        <v>45000</v>
      </c>
      <c r="M306" s="55">
        <f t="shared" si="57"/>
        <v>50700</v>
      </c>
      <c r="N306" s="61"/>
    </row>
    <row r="307" spans="1:167" ht="22.5" customHeight="1">
      <c r="A307" s="130">
        <f t="shared" si="58"/>
        <v>293</v>
      </c>
      <c r="B307" s="131" t="s">
        <v>679</v>
      </c>
      <c r="C307" s="139"/>
      <c r="D307" s="67" t="s">
        <v>680</v>
      </c>
      <c r="E307" s="55">
        <v>30000</v>
      </c>
      <c r="F307" s="92">
        <v>40000</v>
      </c>
      <c r="G307" s="140"/>
      <c r="H307" s="93">
        <f t="shared" ref="H307:H338" si="63">L307-I307</f>
        <v>30000</v>
      </c>
      <c r="I307" s="94">
        <f>F307-E307</f>
        <v>10000</v>
      </c>
      <c r="J307" s="94">
        <f t="shared" si="54"/>
        <v>12956.521739130434</v>
      </c>
      <c r="K307" s="94">
        <f t="shared" si="62"/>
        <v>42956.521739130432</v>
      </c>
      <c r="L307" s="92">
        <v>40000</v>
      </c>
      <c r="M307" s="55">
        <f t="shared" si="57"/>
        <v>42900</v>
      </c>
      <c r="N307" s="14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c r="CE307" s="150"/>
      <c r="CF307" s="150"/>
      <c r="CG307" s="150"/>
      <c r="CH307" s="150"/>
      <c r="CI307" s="150"/>
      <c r="CJ307" s="150"/>
      <c r="CK307" s="150"/>
      <c r="CL307" s="150"/>
      <c r="CM307" s="150"/>
      <c r="CN307" s="150"/>
      <c r="CO307" s="150"/>
      <c r="CP307" s="150"/>
      <c r="CQ307" s="150"/>
      <c r="CR307" s="150"/>
      <c r="CS307" s="150"/>
      <c r="CT307" s="150"/>
      <c r="CU307" s="150"/>
      <c r="CV307" s="150"/>
      <c r="CW307" s="150"/>
      <c r="CX307" s="150"/>
      <c r="CY307" s="150"/>
      <c r="CZ307" s="150"/>
      <c r="DA307" s="150"/>
      <c r="DB307" s="150"/>
      <c r="DC307" s="150"/>
      <c r="DD307" s="150"/>
      <c r="DE307" s="150"/>
      <c r="DF307" s="150"/>
      <c r="DG307" s="150"/>
      <c r="DH307" s="150"/>
      <c r="DI307" s="150"/>
      <c r="DJ307" s="150"/>
      <c r="DK307" s="150"/>
      <c r="DL307" s="150"/>
      <c r="DM307" s="150"/>
      <c r="DN307" s="150"/>
      <c r="DO307" s="150"/>
      <c r="DP307" s="150"/>
      <c r="DQ307" s="150"/>
      <c r="DR307" s="150"/>
      <c r="DS307" s="150"/>
      <c r="DT307" s="150"/>
      <c r="DU307" s="150"/>
      <c r="DV307" s="150"/>
      <c r="DW307" s="150"/>
      <c r="DX307" s="150"/>
      <c r="DY307" s="150"/>
      <c r="DZ307" s="150"/>
      <c r="EA307" s="150"/>
      <c r="EB307" s="150"/>
      <c r="EC307" s="150"/>
      <c r="ED307" s="150"/>
      <c r="EE307" s="150"/>
      <c r="EF307" s="150"/>
      <c r="EG307" s="150"/>
      <c r="EH307" s="150"/>
      <c r="EI307" s="150"/>
      <c r="EJ307" s="150"/>
      <c r="EK307" s="150"/>
      <c r="EL307" s="150"/>
      <c r="EM307" s="150"/>
      <c r="EN307" s="150"/>
      <c r="EO307" s="150"/>
      <c r="EP307" s="150"/>
      <c r="EQ307" s="150"/>
      <c r="ER307" s="150"/>
      <c r="ES307" s="150"/>
      <c r="ET307" s="150"/>
      <c r="EU307" s="150"/>
      <c r="EV307" s="150"/>
      <c r="EW307" s="150"/>
      <c r="EX307" s="150"/>
      <c r="EY307" s="150"/>
      <c r="EZ307" s="150"/>
      <c r="FA307" s="150"/>
      <c r="FB307" s="150"/>
      <c r="FC307" s="150"/>
      <c r="FD307" s="150"/>
      <c r="FE307" s="150"/>
      <c r="FF307" s="150"/>
      <c r="FG307" s="150"/>
      <c r="FH307" s="150"/>
      <c r="FI307" s="150"/>
      <c r="FJ307" s="150"/>
      <c r="FK307" s="150"/>
    </row>
    <row r="308" spans="1:167" ht="22.5" customHeight="1">
      <c r="A308" s="130">
        <f t="shared" si="58"/>
        <v>294</v>
      </c>
      <c r="B308" s="131" t="s">
        <v>681</v>
      </c>
      <c r="C308" s="139"/>
      <c r="D308" s="67" t="s">
        <v>682</v>
      </c>
      <c r="E308" s="55">
        <v>25000</v>
      </c>
      <c r="F308" s="92">
        <v>35000</v>
      </c>
      <c r="G308" s="140"/>
      <c r="H308" s="93">
        <f t="shared" si="63"/>
        <v>25000</v>
      </c>
      <c r="I308" s="94">
        <f>F308-E308</f>
        <v>10000</v>
      </c>
      <c r="J308" s="94">
        <f t="shared" si="54"/>
        <v>12956.521739130434</v>
      </c>
      <c r="K308" s="94">
        <f t="shared" si="62"/>
        <v>37956.521739130432</v>
      </c>
      <c r="L308" s="92">
        <v>35000</v>
      </c>
      <c r="M308" s="55">
        <f t="shared" si="57"/>
        <v>37900</v>
      </c>
      <c r="N308" s="14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c r="BK308" s="150"/>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c r="CJ308" s="150"/>
      <c r="CK308" s="150"/>
      <c r="CL308" s="150"/>
      <c r="CM308" s="150"/>
      <c r="CN308" s="150"/>
      <c r="CO308" s="150"/>
      <c r="CP308" s="150"/>
      <c r="CQ308" s="150"/>
      <c r="CR308" s="150"/>
      <c r="CS308" s="150"/>
      <c r="CT308" s="150"/>
      <c r="CU308" s="150"/>
      <c r="CV308" s="150"/>
      <c r="CW308" s="150"/>
      <c r="CX308" s="150"/>
      <c r="CY308" s="150"/>
      <c r="CZ308" s="150"/>
      <c r="DA308" s="150"/>
      <c r="DB308" s="150"/>
      <c r="DC308" s="150"/>
      <c r="DD308" s="150"/>
      <c r="DE308" s="150"/>
      <c r="DF308" s="150"/>
      <c r="DG308" s="150"/>
      <c r="DH308" s="150"/>
      <c r="DI308" s="150"/>
      <c r="DJ308" s="150"/>
      <c r="DK308" s="150"/>
      <c r="DL308" s="150"/>
      <c r="DM308" s="150"/>
      <c r="DN308" s="150"/>
      <c r="DO308" s="150"/>
      <c r="DP308" s="150"/>
      <c r="DQ308" s="150"/>
      <c r="DR308" s="150"/>
      <c r="DS308" s="150"/>
      <c r="DT308" s="150"/>
      <c r="DU308" s="150"/>
      <c r="DV308" s="150"/>
      <c r="DW308" s="150"/>
      <c r="DX308" s="150"/>
      <c r="DY308" s="150"/>
      <c r="DZ308" s="150"/>
      <c r="EA308" s="150"/>
      <c r="EB308" s="150"/>
      <c r="EC308" s="150"/>
      <c r="ED308" s="150"/>
      <c r="EE308" s="150"/>
      <c r="EF308" s="150"/>
      <c r="EG308" s="150"/>
      <c r="EH308" s="150"/>
      <c r="EI308" s="150"/>
      <c r="EJ308" s="150"/>
      <c r="EK308" s="150"/>
      <c r="EL308" s="150"/>
      <c r="EM308" s="150"/>
      <c r="EN308" s="150"/>
      <c r="EO308" s="150"/>
      <c r="EP308" s="150"/>
      <c r="EQ308" s="150"/>
      <c r="ER308" s="150"/>
      <c r="ES308" s="150"/>
      <c r="ET308" s="150"/>
      <c r="EU308" s="150"/>
      <c r="EV308" s="150"/>
      <c r="EW308" s="150"/>
      <c r="EX308" s="150"/>
      <c r="EY308" s="150"/>
      <c r="EZ308" s="150"/>
      <c r="FA308" s="150"/>
      <c r="FB308" s="150"/>
      <c r="FC308" s="150"/>
      <c r="FD308" s="150"/>
      <c r="FE308" s="150"/>
      <c r="FF308" s="150"/>
      <c r="FG308" s="150"/>
      <c r="FH308" s="150"/>
      <c r="FI308" s="150"/>
      <c r="FJ308" s="150"/>
      <c r="FK308" s="150"/>
    </row>
    <row r="309" spans="1:167" ht="22.5" customHeight="1">
      <c r="A309" s="130">
        <f t="shared" si="58"/>
        <v>295</v>
      </c>
      <c r="B309" s="131" t="s">
        <v>683</v>
      </c>
      <c r="C309" s="139"/>
      <c r="D309" s="67" t="s">
        <v>684</v>
      </c>
      <c r="E309" s="55">
        <v>30000</v>
      </c>
      <c r="F309" s="92">
        <v>40000</v>
      </c>
      <c r="G309" s="140"/>
      <c r="H309" s="93">
        <f t="shared" si="63"/>
        <v>30000</v>
      </c>
      <c r="I309" s="94">
        <f>F309-E309</f>
        <v>10000</v>
      </c>
      <c r="J309" s="94">
        <f t="shared" si="54"/>
        <v>12956.521739130434</v>
      </c>
      <c r="K309" s="94">
        <f t="shared" si="62"/>
        <v>42956.521739130432</v>
      </c>
      <c r="L309" s="92">
        <v>40000</v>
      </c>
      <c r="M309" s="55">
        <f t="shared" si="57"/>
        <v>42900</v>
      </c>
      <c r="N309" s="14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c r="CE309" s="150"/>
      <c r="CF309" s="150"/>
      <c r="CG309" s="150"/>
      <c r="CH309" s="150"/>
      <c r="CI309" s="150"/>
      <c r="CJ309" s="150"/>
      <c r="CK309" s="150"/>
      <c r="CL309" s="150"/>
      <c r="CM309" s="150"/>
      <c r="CN309" s="150"/>
      <c r="CO309" s="150"/>
      <c r="CP309" s="150"/>
      <c r="CQ309" s="150"/>
      <c r="CR309" s="150"/>
      <c r="CS309" s="150"/>
      <c r="CT309" s="150"/>
      <c r="CU309" s="150"/>
      <c r="CV309" s="150"/>
      <c r="CW309" s="150"/>
      <c r="CX309" s="150"/>
      <c r="CY309" s="150"/>
      <c r="CZ309" s="150"/>
      <c r="DA309" s="150"/>
      <c r="DB309" s="150"/>
      <c r="DC309" s="150"/>
      <c r="DD309" s="150"/>
      <c r="DE309" s="150"/>
      <c r="DF309" s="150"/>
      <c r="DG309" s="150"/>
      <c r="DH309" s="150"/>
      <c r="DI309" s="150"/>
      <c r="DJ309" s="150"/>
      <c r="DK309" s="150"/>
      <c r="DL309" s="150"/>
      <c r="DM309" s="150"/>
      <c r="DN309" s="150"/>
      <c r="DO309" s="150"/>
      <c r="DP309" s="150"/>
      <c r="DQ309" s="150"/>
      <c r="DR309" s="150"/>
      <c r="DS309" s="150"/>
      <c r="DT309" s="150"/>
      <c r="DU309" s="150"/>
      <c r="DV309" s="150"/>
      <c r="DW309" s="150"/>
      <c r="DX309" s="150"/>
      <c r="DY309" s="150"/>
      <c r="DZ309" s="150"/>
      <c r="EA309" s="150"/>
      <c r="EB309" s="150"/>
      <c r="EC309" s="150"/>
      <c r="ED309" s="150"/>
      <c r="EE309" s="150"/>
      <c r="EF309" s="150"/>
      <c r="EG309" s="150"/>
      <c r="EH309" s="150"/>
      <c r="EI309" s="150"/>
      <c r="EJ309" s="150"/>
      <c r="EK309" s="150"/>
      <c r="EL309" s="150"/>
      <c r="EM309" s="150"/>
      <c r="EN309" s="150"/>
      <c r="EO309" s="150"/>
      <c r="EP309" s="150"/>
      <c r="EQ309" s="150"/>
      <c r="ER309" s="150"/>
      <c r="ES309" s="150"/>
      <c r="ET309" s="150"/>
      <c r="EU309" s="150"/>
      <c r="EV309" s="150"/>
      <c r="EW309" s="150"/>
      <c r="EX309" s="150"/>
      <c r="EY309" s="150"/>
      <c r="EZ309" s="150"/>
      <c r="FA309" s="150"/>
      <c r="FB309" s="150"/>
      <c r="FC309" s="150"/>
      <c r="FD309" s="150"/>
      <c r="FE309" s="150"/>
      <c r="FF309" s="150"/>
      <c r="FG309" s="150"/>
      <c r="FH309" s="150"/>
      <c r="FI309" s="150"/>
      <c r="FJ309" s="150"/>
      <c r="FK309" s="150"/>
    </row>
    <row r="310" spans="1:167" s="150" customFormat="1" ht="47.25">
      <c r="A310" s="137"/>
      <c r="B310" s="137"/>
      <c r="C310" s="139"/>
      <c r="D310" s="69" t="s">
        <v>685</v>
      </c>
      <c r="E310" s="55"/>
      <c r="F310" s="92"/>
      <c r="G310" s="140"/>
      <c r="H310" s="93"/>
      <c r="I310" s="93"/>
      <c r="J310" s="94">
        <f t="shared" si="54"/>
        <v>0</v>
      </c>
      <c r="K310" s="93"/>
      <c r="L310" s="93"/>
      <c r="M310" s="55"/>
      <c r="N310" s="140"/>
    </row>
    <row r="311" spans="1:167" s="150" customFormat="1" ht="20.25" customHeight="1">
      <c r="A311" s="137">
        <f>A309+1</f>
        <v>296</v>
      </c>
      <c r="B311" s="138" t="s">
        <v>686</v>
      </c>
      <c r="C311" s="139"/>
      <c r="D311" s="67" t="s">
        <v>687</v>
      </c>
      <c r="E311" s="55">
        <v>83500</v>
      </c>
      <c r="F311" s="92">
        <v>121000</v>
      </c>
      <c r="G311" s="140"/>
      <c r="H311" s="93">
        <f>L311-I311</f>
        <v>83500</v>
      </c>
      <c r="I311" s="94">
        <f>F311-E311</f>
        <v>37500</v>
      </c>
      <c r="J311" s="94">
        <f t="shared" si="54"/>
        <v>48586.956521739128</v>
      </c>
      <c r="K311" s="94">
        <f>+H311+J311</f>
        <v>132086.95652173914</v>
      </c>
      <c r="L311" s="92">
        <v>121000</v>
      </c>
      <c r="M311" s="55">
        <f>IF(K311&gt;=100000, ROUNDDOWN((K311),-3),ROUNDDOWN((K311),-2))</f>
        <v>132000</v>
      </c>
      <c r="N311" s="140"/>
    </row>
    <row r="312" spans="1:167" s="150" customFormat="1" ht="20.25" customHeight="1">
      <c r="A312" s="137">
        <f>A311+1</f>
        <v>297</v>
      </c>
      <c r="B312" s="138" t="s">
        <v>688</v>
      </c>
      <c r="C312" s="139"/>
      <c r="D312" s="67" t="s">
        <v>689</v>
      </c>
      <c r="E312" s="55">
        <v>47000</v>
      </c>
      <c r="F312" s="92">
        <v>64700</v>
      </c>
      <c r="G312" s="140"/>
      <c r="H312" s="93">
        <f>L312-I312</f>
        <v>47000</v>
      </c>
      <c r="I312" s="94">
        <f>F312-E312</f>
        <v>17700</v>
      </c>
      <c r="J312" s="94">
        <f t="shared" si="54"/>
        <v>22933.043478260872</v>
      </c>
      <c r="K312" s="94">
        <f>+H312+J312</f>
        <v>69933.043478260865</v>
      </c>
      <c r="L312" s="92">
        <v>64700</v>
      </c>
      <c r="M312" s="55">
        <f>IF(K312&gt;=100000, ROUNDDOWN((K312),-3),ROUNDDOWN((K312),-2))</f>
        <v>69900</v>
      </c>
      <c r="N312" s="140"/>
    </row>
    <row r="313" spans="1:167" s="150" customFormat="1" ht="20.25" customHeight="1">
      <c r="A313" s="137">
        <f>A312+1</f>
        <v>298</v>
      </c>
      <c r="B313" s="138" t="s">
        <v>690</v>
      </c>
      <c r="C313" s="139"/>
      <c r="D313" s="67" t="s">
        <v>691</v>
      </c>
      <c r="E313" s="55">
        <v>30200</v>
      </c>
      <c r="F313" s="92">
        <v>38300</v>
      </c>
      <c r="G313" s="140"/>
      <c r="H313" s="93">
        <f>L313-I313</f>
        <v>30200</v>
      </c>
      <c r="I313" s="94">
        <f>F313-E313</f>
        <v>8100</v>
      </c>
      <c r="J313" s="94">
        <f t="shared" si="54"/>
        <v>10494.782608695652</v>
      </c>
      <c r="K313" s="94">
        <f>+H313+J313</f>
        <v>40694.782608695648</v>
      </c>
      <c r="L313" s="92">
        <v>38300</v>
      </c>
      <c r="M313" s="55">
        <f>IF(K313&gt;=100000, ROUNDDOWN((K313),-3),ROUNDDOWN((K313),-2))</f>
        <v>40600</v>
      </c>
      <c r="N313" s="140"/>
    </row>
    <row r="314" spans="1:167" s="156" customFormat="1" ht="31.5">
      <c r="A314" s="152" t="s">
        <v>692</v>
      </c>
      <c r="B314" s="153" t="s">
        <v>692</v>
      </c>
      <c r="C314" s="154"/>
      <c r="D314" s="69" t="s">
        <v>693</v>
      </c>
      <c r="E314" s="55"/>
      <c r="F314" s="92"/>
      <c r="G314" s="155"/>
      <c r="H314" s="93"/>
      <c r="I314" s="93"/>
      <c r="J314" s="94">
        <f t="shared" si="54"/>
        <v>0</v>
      </c>
      <c r="K314" s="93"/>
      <c r="L314" s="93"/>
      <c r="M314" s="55"/>
      <c r="N314" s="155"/>
    </row>
    <row r="315" spans="1:167" ht="31.5">
      <c r="A315" s="157" t="s">
        <v>1868</v>
      </c>
      <c r="B315" s="158" t="s">
        <v>1868</v>
      </c>
      <c r="C315" s="159"/>
      <c r="D315" s="70" t="s">
        <v>694</v>
      </c>
      <c r="E315" s="55"/>
      <c r="F315" s="92"/>
      <c r="G315" s="160"/>
      <c r="H315" s="93"/>
      <c r="I315" s="93"/>
      <c r="J315" s="94">
        <f t="shared" si="54"/>
        <v>0</v>
      </c>
      <c r="K315" s="93"/>
      <c r="L315" s="93"/>
      <c r="M315" s="55"/>
      <c r="N315" s="160"/>
    </row>
    <row r="316" spans="1:167" ht="56.25" customHeight="1">
      <c r="A316" s="161">
        <f>A313+1</f>
        <v>299</v>
      </c>
      <c r="B316" s="162" t="s">
        <v>695</v>
      </c>
      <c r="C316" s="163"/>
      <c r="D316" s="71" t="s">
        <v>696</v>
      </c>
      <c r="E316" s="55">
        <v>4410000</v>
      </c>
      <c r="F316" s="92">
        <v>5022000</v>
      </c>
      <c r="G316" s="63" t="s">
        <v>697</v>
      </c>
      <c r="H316" s="93">
        <f>L316-I316</f>
        <v>4410000</v>
      </c>
      <c r="I316" s="94">
        <f>F316-E316</f>
        <v>612000</v>
      </c>
      <c r="J316" s="94">
        <f t="shared" si="54"/>
        <v>792939.13043478259</v>
      </c>
      <c r="K316" s="94">
        <f>+H316+J316</f>
        <v>5202939.1304347822</v>
      </c>
      <c r="L316" s="92">
        <v>5022000</v>
      </c>
      <c r="M316" s="55">
        <f>IF(K316&gt;=100000, ROUNDDOWN((K316),-3),ROUNDDOWN((K316),-2))</f>
        <v>5202000</v>
      </c>
      <c r="N316" s="63" t="s">
        <v>697</v>
      </c>
    </row>
    <row r="317" spans="1:167" ht="49.5" customHeight="1">
      <c r="A317" s="161">
        <f>A316+1</f>
        <v>300</v>
      </c>
      <c r="B317" s="162" t="s">
        <v>698</v>
      </c>
      <c r="C317" s="163"/>
      <c r="D317" s="71" t="s">
        <v>699</v>
      </c>
      <c r="E317" s="55">
        <v>1200000</v>
      </c>
      <c r="F317" s="92">
        <v>1429000</v>
      </c>
      <c r="G317" s="82" t="s">
        <v>697</v>
      </c>
      <c r="H317" s="93">
        <f>L317-I317</f>
        <v>1200000</v>
      </c>
      <c r="I317" s="94">
        <f>F317-E317</f>
        <v>229000</v>
      </c>
      <c r="J317" s="94">
        <f t="shared" si="54"/>
        <v>296704.34782608697</v>
      </c>
      <c r="K317" s="94">
        <f>+H317+J317</f>
        <v>1496704.3478260869</v>
      </c>
      <c r="L317" s="92">
        <v>1429000</v>
      </c>
      <c r="M317" s="55">
        <f>IF(K317&gt;=100000, ROUNDDOWN((K317),-3),ROUNDDOWN((K317),-2))</f>
        <v>1496000</v>
      </c>
      <c r="N317" s="82" t="s">
        <v>697</v>
      </c>
    </row>
    <row r="318" spans="1:167" ht="36.75" customHeight="1">
      <c r="A318" s="161">
        <f>A317+1</f>
        <v>301</v>
      </c>
      <c r="B318" s="162" t="s">
        <v>700</v>
      </c>
      <c r="C318" s="163"/>
      <c r="D318" s="71" t="s">
        <v>701</v>
      </c>
      <c r="E318" s="55">
        <v>764000</v>
      </c>
      <c r="F318" s="92">
        <v>1173000</v>
      </c>
      <c r="G318" s="160"/>
      <c r="H318" s="93">
        <f>L318-I318</f>
        <v>764000</v>
      </c>
      <c r="I318" s="94">
        <f>F318-E318</f>
        <v>409000</v>
      </c>
      <c r="J318" s="94">
        <f t="shared" si="54"/>
        <v>529921.73913043481</v>
      </c>
      <c r="K318" s="94">
        <f>+H318+J318</f>
        <v>1293921.7391304348</v>
      </c>
      <c r="L318" s="92">
        <v>1173000</v>
      </c>
      <c r="M318" s="55">
        <f>IF(K318&gt;=100000, ROUNDDOWN((K318),-3),ROUNDDOWN((K318),-2))</f>
        <v>1293000</v>
      </c>
      <c r="N318" s="160" t="s">
        <v>702</v>
      </c>
    </row>
    <row r="319" spans="1:167" ht="23.25" customHeight="1">
      <c r="A319" s="161">
        <f>A318+1</f>
        <v>302</v>
      </c>
      <c r="B319" s="162" t="s">
        <v>703</v>
      </c>
      <c r="C319" s="163"/>
      <c r="D319" s="71" t="s">
        <v>704</v>
      </c>
      <c r="E319" s="55">
        <v>2000000</v>
      </c>
      <c r="F319" s="92">
        <v>2343000</v>
      </c>
      <c r="G319" s="160"/>
      <c r="H319" s="93">
        <f>L319-I319</f>
        <v>2000000</v>
      </c>
      <c r="I319" s="94">
        <f>F319-E319</f>
        <v>343000</v>
      </c>
      <c r="J319" s="94">
        <f t="shared" si="54"/>
        <v>444408.69565217389</v>
      </c>
      <c r="K319" s="94">
        <f>+H319+J319</f>
        <v>2444408.6956521738</v>
      </c>
      <c r="L319" s="92">
        <v>2343000</v>
      </c>
      <c r="M319" s="55">
        <f>IF(K319&gt;=100000, ROUNDDOWN((K319),-3),ROUNDDOWN((K319),-2))</f>
        <v>2444000</v>
      </c>
      <c r="N319" s="160"/>
    </row>
    <row r="320" spans="1:167" ht="31.5">
      <c r="A320" s="137"/>
      <c r="B320" s="137"/>
      <c r="C320" s="139"/>
      <c r="D320" s="69" t="s">
        <v>705</v>
      </c>
      <c r="E320" s="55"/>
      <c r="F320" s="92"/>
      <c r="G320" s="63"/>
      <c r="H320" s="93"/>
      <c r="I320" s="93"/>
      <c r="J320" s="94">
        <f t="shared" si="54"/>
        <v>0</v>
      </c>
      <c r="K320" s="93"/>
      <c r="L320" s="93"/>
      <c r="M320" s="55"/>
      <c r="N320" s="93"/>
    </row>
    <row r="321" spans="1:14">
      <c r="A321" s="137">
        <f>A319+1</f>
        <v>303</v>
      </c>
      <c r="B321" s="138" t="s">
        <v>706</v>
      </c>
      <c r="C321" s="139"/>
      <c r="D321" s="67" t="s">
        <v>707</v>
      </c>
      <c r="E321" s="55">
        <v>2580000</v>
      </c>
      <c r="F321" s="92">
        <v>3062000</v>
      </c>
      <c r="G321" s="140"/>
      <c r="H321" s="93">
        <f t="shared" ref="H321:H327" si="64">L321-I321</f>
        <v>2580000</v>
      </c>
      <c r="I321" s="94">
        <f t="shared" ref="I321:I327" si="65">F321-E321</f>
        <v>482000</v>
      </c>
      <c r="J321" s="94">
        <f t="shared" si="54"/>
        <v>624504.34782608692</v>
      </c>
      <c r="K321" s="94">
        <f t="shared" ref="K321:K327" si="66">+H321+J321</f>
        <v>3204504.3478260869</v>
      </c>
      <c r="L321" s="92">
        <v>3062000</v>
      </c>
      <c r="M321" s="55">
        <f t="shared" ref="M321:M327" si="67">IF(K321&gt;=100000, ROUNDDOWN((K321),-3),ROUNDDOWN((K321),-2))</f>
        <v>3204000</v>
      </c>
      <c r="N321" s="140"/>
    </row>
    <row r="322" spans="1:14">
      <c r="A322" s="137">
        <f t="shared" ref="A322:A327" si="68">A321+1</f>
        <v>304</v>
      </c>
      <c r="B322" s="138" t="s">
        <v>708</v>
      </c>
      <c r="C322" s="139"/>
      <c r="D322" s="67" t="s">
        <v>709</v>
      </c>
      <c r="E322" s="55">
        <v>1700000</v>
      </c>
      <c r="F322" s="92">
        <v>2061000</v>
      </c>
      <c r="G322" s="140"/>
      <c r="H322" s="93">
        <f t="shared" si="64"/>
        <v>1700000</v>
      </c>
      <c r="I322" s="94">
        <f t="shared" si="65"/>
        <v>361000</v>
      </c>
      <c r="J322" s="94">
        <f t="shared" si="54"/>
        <v>467730.4347826087</v>
      </c>
      <c r="K322" s="94">
        <f t="shared" si="66"/>
        <v>2167730.4347826089</v>
      </c>
      <c r="L322" s="92">
        <v>2061000</v>
      </c>
      <c r="M322" s="55">
        <f t="shared" si="67"/>
        <v>2167000</v>
      </c>
      <c r="N322" s="140"/>
    </row>
    <row r="323" spans="1:14">
      <c r="A323" s="137">
        <f t="shared" si="68"/>
        <v>305</v>
      </c>
      <c r="B323" s="138" t="s">
        <v>710</v>
      </c>
      <c r="C323" s="139"/>
      <c r="D323" s="67" t="s">
        <v>711</v>
      </c>
      <c r="E323" s="55">
        <v>995000</v>
      </c>
      <c r="F323" s="92">
        <v>1223000</v>
      </c>
      <c r="G323" s="140"/>
      <c r="H323" s="93">
        <f t="shared" si="64"/>
        <v>995000</v>
      </c>
      <c r="I323" s="94">
        <f t="shared" si="65"/>
        <v>228000</v>
      </c>
      <c r="J323" s="94">
        <f t="shared" si="54"/>
        <v>295408.69565217395</v>
      </c>
      <c r="K323" s="94">
        <f t="shared" si="66"/>
        <v>1290408.6956521738</v>
      </c>
      <c r="L323" s="92">
        <v>1223000</v>
      </c>
      <c r="M323" s="55">
        <f t="shared" si="67"/>
        <v>1290000</v>
      </c>
      <c r="N323" s="140"/>
    </row>
    <row r="324" spans="1:14">
      <c r="A324" s="137">
        <f t="shared" si="68"/>
        <v>306</v>
      </c>
      <c r="B324" s="138" t="s">
        <v>712</v>
      </c>
      <c r="C324" s="139"/>
      <c r="D324" s="67" t="s">
        <v>713</v>
      </c>
      <c r="E324" s="55">
        <v>864000</v>
      </c>
      <c r="F324" s="92">
        <v>1149000</v>
      </c>
      <c r="G324" s="140"/>
      <c r="H324" s="93">
        <f t="shared" si="64"/>
        <v>864000</v>
      </c>
      <c r="I324" s="94">
        <f t="shared" si="65"/>
        <v>285000</v>
      </c>
      <c r="J324" s="94">
        <f t="shared" si="54"/>
        <v>369260.86956521741</v>
      </c>
      <c r="K324" s="94">
        <f t="shared" si="66"/>
        <v>1233260.8695652173</v>
      </c>
      <c r="L324" s="92">
        <v>1149000</v>
      </c>
      <c r="M324" s="55">
        <f t="shared" si="67"/>
        <v>1233000</v>
      </c>
      <c r="N324" s="140"/>
    </row>
    <row r="325" spans="1:14">
      <c r="A325" s="137">
        <f t="shared" si="68"/>
        <v>307</v>
      </c>
      <c r="B325" s="138" t="s">
        <v>714</v>
      </c>
      <c r="C325" s="139"/>
      <c r="D325" s="67" t="s">
        <v>687</v>
      </c>
      <c r="E325" s="55">
        <v>546000</v>
      </c>
      <c r="F325" s="92">
        <v>713000</v>
      </c>
      <c r="G325" s="140"/>
      <c r="H325" s="93">
        <f t="shared" si="64"/>
        <v>546000</v>
      </c>
      <c r="I325" s="94">
        <f t="shared" si="65"/>
        <v>167000</v>
      </c>
      <c r="J325" s="94">
        <f t="shared" si="54"/>
        <v>216373.91304347824</v>
      </c>
      <c r="K325" s="94">
        <f t="shared" si="66"/>
        <v>762373.91304347827</v>
      </c>
      <c r="L325" s="92">
        <v>713000</v>
      </c>
      <c r="M325" s="55">
        <f t="shared" si="67"/>
        <v>762000</v>
      </c>
      <c r="N325" s="140"/>
    </row>
    <row r="326" spans="1:14">
      <c r="A326" s="137">
        <f t="shared" si="68"/>
        <v>308</v>
      </c>
      <c r="B326" s="138" t="s">
        <v>715</v>
      </c>
      <c r="C326" s="139"/>
      <c r="D326" s="67" t="s">
        <v>689</v>
      </c>
      <c r="E326" s="55">
        <v>331000</v>
      </c>
      <c r="F326" s="92">
        <v>430000</v>
      </c>
      <c r="G326" s="140"/>
      <c r="H326" s="93">
        <f t="shared" si="64"/>
        <v>331000</v>
      </c>
      <c r="I326" s="94">
        <f t="shared" si="65"/>
        <v>99000</v>
      </c>
      <c r="J326" s="94">
        <f t="shared" si="54"/>
        <v>128269.5652173913</v>
      </c>
      <c r="K326" s="94">
        <f t="shared" si="66"/>
        <v>459269.5652173913</v>
      </c>
      <c r="L326" s="92">
        <v>430000</v>
      </c>
      <c r="M326" s="55">
        <f t="shared" si="67"/>
        <v>459000</v>
      </c>
      <c r="N326" s="140"/>
    </row>
    <row r="327" spans="1:14">
      <c r="A327" s="137">
        <f t="shared" si="68"/>
        <v>309</v>
      </c>
      <c r="B327" s="138" t="s">
        <v>716</v>
      </c>
      <c r="C327" s="139"/>
      <c r="D327" s="67" t="s">
        <v>691</v>
      </c>
      <c r="E327" s="55">
        <v>219000</v>
      </c>
      <c r="F327" s="92">
        <v>295000</v>
      </c>
      <c r="G327" s="140"/>
      <c r="H327" s="93">
        <f t="shared" si="64"/>
        <v>219000</v>
      </c>
      <c r="I327" s="94">
        <f t="shared" si="65"/>
        <v>76000</v>
      </c>
      <c r="J327" s="94">
        <f t="shared" si="54"/>
        <v>98469.565217391297</v>
      </c>
      <c r="K327" s="94">
        <f t="shared" si="66"/>
        <v>317469.5652173913</v>
      </c>
      <c r="L327" s="92">
        <v>295000</v>
      </c>
      <c r="M327" s="55">
        <f t="shared" si="67"/>
        <v>317000</v>
      </c>
      <c r="N327" s="140"/>
    </row>
    <row r="328" spans="1:14" ht="21.75" customHeight="1">
      <c r="A328" s="152" t="s">
        <v>1897</v>
      </c>
      <c r="B328" s="153" t="s">
        <v>1897</v>
      </c>
      <c r="C328" s="139"/>
      <c r="D328" s="69" t="s">
        <v>717</v>
      </c>
      <c r="E328" s="55"/>
      <c r="F328" s="92"/>
      <c r="G328" s="140"/>
      <c r="H328" s="93"/>
      <c r="I328" s="93"/>
      <c r="J328" s="94">
        <f t="shared" si="54"/>
        <v>0</v>
      </c>
      <c r="K328" s="93"/>
      <c r="L328" s="93"/>
      <c r="M328" s="55"/>
      <c r="N328" s="140"/>
    </row>
    <row r="329" spans="1:14" ht="31.5">
      <c r="A329" s="137">
        <f>A327+1</f>
        <v>310</v>
      </c>
      <c r="B329" s="138" t="s">
        <v>718</v>
      </c>
      <c r="C329" s="139" t="s">
        <v>719</v>
      </c>
      <c r="D329" s="72" t="s">
        <v>720</v>
      </c>
      <c r="E329" s="55">
        <v>1144000</v>
      </c>
      <c r="F329" s="92">
        <v>1336000</v>
      </c>
      <c r="G329" s="140"/>
      <c r="H329" s="93">
        <f t="shared" ref="H329:H343" si="69">L329-I329</f>
        <v>1144000</v>
      </c>
      <c r="I329" s="94">
        <f t="shared" ref="I329:I343" si="70">F329-E329</f>
        <v>192000</v>
      </c>
      <c r="J329" s="94">
        <f t="shared" ref="J329:J392" si="71">+I329/1150*1490</f>
        <v>248765.21739130435</v>
      </c>
      <c r="K329" s="94">
        <f t="shared" ref="K329:K343" si="72">+H329+J329</f>
        <v>1392765.2173913044</v>
      </c>
      <c r="L329" s="92">
        <v>1336000</v>
      </c>
      <c r="M329" s="55">
        <f t="shared" ref="M329:M343" si="73">IF(K329&gt;=100000, ROUNDDOWN((K329),-3),ROUNDDOWN((K329),-2))</f>
        <v>1392000</v>
      </c>
      <c r="N329" s="140"/>
    </row>
    <row r="330" spans="1:14" ht="43.5" customHeight="1">
      <c r="A330" s="137">
        <f t="shared" ref="A330:A343" si="74">A329+1</f>
        <v>311</v>
      </c>
      <c r="B330" s="138" t="s">
        <v>721</v>
      </c>
      <c r="C330" s="139" t="s">
        <v>719</v>
      </c>
      <c r="D330" s="72" t="s">
        <v>722</v>
      </c>
      <c r="E330" s="55">
        <v>721000</v>
      </c>
      <c r="F330" s="92">
        <v>848000</v>
      </c>
      <c r="G330" s="140"/>
      <c r="H330" s="93">
        <f t="shared" si="69"/>
        <v>721000</v>
      </c>
      <c r="I330" s="94">
        <f t="shared" si="70"/>
        <v>127000</v>
      </c>
      <c r="J330" s="94">
        <f t="shared" si="71"/>
        <v>164547.82608695651</v>
      </c>
      <c r="K330" s="94">
        <f t="shared" si="72"/>
        <v>885547.82608695654</v>
      </c>
      <c r="L330" s="92">
        <v>848000</v>
      </c>
      <c r="M330" s="55">
        <f t="shared" si="73"/>
        <v>885000</v>
      </c>
      <c r="N330" s="140"/>
    </row>
    <row r="331" spans="1:14" ht="78" customHeight="1">
      <c r="A331" s="137">
        <f t="shared" si="74"/>
        <v>312</v>
      </c>
      <c r="B331" s="138" t="s">
        <v>723</v>
      </c>
      <c r="C331" s="139" t="s">
        <v>719</v>
      </c>
      <c r="D331" s="72" t="s">
        <v>724</v>
      </c>
      <c r="E331" s="55">
        <v>2234000</v>
      </c>
      <c r="F331" s="92">
        <v>2341000</v>
      </c>
      <c r="G331" s="140"/>
      <c r="H331" s="93">
        <f t="shared" si="69"/>
        <v>2234000</v>
      </c>
      <c r="I331" s="94">
        <f t="shared" si="70"/>
        <v>107000</v>
      </c>
      <c r="J331" s="94">
        <f t="shared" si="71"/>
        <v>138634.78260869565</v>
      </c>
      <c r="K331" s="94">
        <f t="shared" si="72"/>
        <v>2372634.7826086958</v>
      </c>
      <c r="L331" s="92">
        <v>2341000</v>
      </c>
      <c r="M331" s="55">
        <f t="shared" si="73"/>
        <v>2372000</v>
      </c>
      <c r="N331" s="140"/>
    </row>
    <row r="332" spans="1:14" ht="72.75" customHeight="1">
      <c r="A332" s="137">
        <f t="shared" si="74"/>
        <v>313</v>
      </c>
      <c r="B332" s="138" t="s">
        <v>725</v>
      </c>
      <c r="C332" s="139" t="s">
        <v>719</v>
      </c>
      <c r="D332" s="72" t="s">
        <v>726</v>
      </c>
      <c r="E332" s="55">
        <v>4756000</v>
      </c>
      <c r="F332" s="92">
        <v>5024000</v>
      </c>
      <c r="G332" s="140"/>
      <c r="H332" s="93">
        <f t="shared" si="69"/>
        <v>4756000</v>
      </c>
      <c r="I332" s="94">
        <f t="shared" si="70"/>
        <v>268000</v>
      </c>
      <c r="J332" s="94">
        <f t="shared" si="71"/>
        <v>347234.78260869568</v>
      </c>
      <c r="K332" s="94">
        <f t="shared" si="72"/>
        <v>5103234.7826086953</v>
      </c>
      <c r="L332" s="92">
        <v>5024000</v>
      </c>
      <c r="M332" s="55">
        <f t="shared" si="73"/>
        <v>5103000</v>
      </c>
      <c r="N332" s="140"/>
    </row>
    <row r="333" spans="1:14" ht="37.5" customHeight="1">
      <c r="A333" s="137">
        <f t="shared" si="74"/>
        <v>314</v>
      </c>
      <c r="B333" s="138" t="s">
        <v>727</v>
      </c>
      <c r="C333" s="139" t="s">
        <v>719</v>
      </c>
      <c r="D333" s="73" t="s">
        <v>728</v>
      </c>
      <c r="E333" s="55">
        <v>259000</v>
      </c>
      <c r="F333" s="92">
        <v>283000</v>
      </c>
      <c r="G333" s="140"/>
      <c r="H333" s="93">
        <f t="shared" si="69"/>
        <v>259000</v>
      </c>
      <c r="I333" s="94">
        <f t="shared" si="70"/>
        <v>24000</v>
      </c>
      <c r="J333" s="94">
        <f t="shared" si="71"/>
        <v>31095.652173913044</v>
      </c>
      <c r="K333" s="94">
        <f t="shared" si="72"/>
        <v>290095.65217391303</v>
      </c>
      <c r="L333" s="92">
        <v>283000</v>
      </c>
      <c r="M333" s="55">
        <f t="shared" si="73"/>
        <v>290000</v>
      </c>
      <c r="N333" s="140"/>
    </row>
    <row r="334" spans="1:14" ht="22.5" customHeight="1">
      <c r="A334" s="137">
        <f t="shared" si="74"/>
        <v>315</v>
      </c>
      <c r="B334" s="138" t="s">
        <v>729</v>
      </c>
      <c r="C334" s="139" t="s">
        <v>719</v>
      </c>
      <c r="D334" s="73" t="s">
        <v>730</v>
      </c>
      <c r="E334" s="55">
        <v>128000</v>
      </c>
      <c r="F334" s="92">
        <v>153000</v>
      </c>
      <c r="G334" s="140"/>
      <c r="H334" s="93">
        <f t="shared" si="69"/>
        <v>128000</v>
      </c>
      <c r="I334" s="94">
        <f t="shared" si="70"/>
        <v>25000</v>
      </c>
      <c r="J334" s="94">
        <f t="shared" si="71"/>
        <v>32391.304347826088</v>
      </c>
      <c r="K334" s="94">
        <f t="shared" si="72"/>
        <v>160391.30434782608</v>
      </c>
      <c r="L334" s="92">
        <v>153000</v>
      </c>
      <c r="M334" s="55">
        <f t="shared" si="73"/>
        <v>160000</v>
      </c>
      <c r="N334" s="140"/>
    </row>
    <row r="335" spans="1:14" ht="51.75" customHeight="1">
      <c r="A335" s="137">
        <f t="shared" si="74"/>
        <v>316</v>
      </c>
      <c r="B335" s="138" t="s">
        <v>731</v>
      </c>
      <c r="C335" s="139" t="s">
        <v>719</v>
      </c>
      <c r="D335" s="73" t="s">
        <v>732</v>
      </c>
      <c r="E335" s="55">
        <v>477000</v>
      </c>
      <c r="F335" s="92">
        <v>511000</v>
      </c>
      <c r="G335" s="140"/>
      <c r="H335" s="93">
        <f t="shared" si="69"/>
        <v>477000</v>
      </c>
      <c r="I335" s="94">
        <f t="shared" si="70"/>
        <v>34000</v>
      </c>
      <c r="J335" s="94">
        <f t="shared" si="71"/>
        <v>44052.17391304348</v>
      </c>
      <c r="K335" s="94">
        <f t="shared" si="72"/>
        <v>521052.17391304346</v>
      </c>
      <c r="L335" s="92">
        <v>511000</v>
      </c>
      <c r="M335" s="55">
        <f t="shared" si="73"/>
        <v>521000</v>
      </c>
      <c r="N335" s="140"/>
    </row>
    <row r="336" spans="1:14" ht="26.25" customHeight="1">
      <c r="A336" s="137">
        <f t="shared" si="74"/>
        <v>317</v>
      </c>
      <c r="B336" s="138" t="s">
        <v>733</v>
      </c>
      <c r="C336" s="139" t="s">
        <v>719</v>
      </c>
      <c r="D336" s="73" t="s">
        <v>734</v>
      </c>
      <c r="E336" s="55">
        <v>140000</v>
      </c>
      <c r="F336" s="92">
        <v>165000</v>
      </c>
      <c r="G336" s="140"/>
      <c r="H336" s="93">
        <f t="shared" si="69"/>
        <v>140000</v>
      </c>
      <c r="I336" s="94">
        <f t="shared" si="70"/>
        <v>25000</v>
      </c>
      <c r="J336" s="94">
        <f t="shared" si="71"/>
        <v>32391.304347826088</v>
      </c>
      <c r="K336" s="94">
        <f t="shared" si="72"/>
        <v>172391.30434782608</v>
      </c>
      <c r="L336" s="92">
        <v>165000</v>
      </c>
      <c r="M336" s="55">
        <f t="shared" si="73"/>
        <v>172000</v>
      </c>
      <c r="N336" s="140"/>
    </row>
    <row r="337" spans="1:14" ht="21" customHeight="1">
      <c r="A337" s="137">
        <f t="shared" si="74"/>
        <v>318</v>
      </c>
      <c r="B337" s="138" t="s">
        <v>735</v>
      </c>
      <c r="C337" s="139" t="s">
        <v>719</v>
      </c>
      <c r="D337" s="74" t="s">
        <v>736</v>
      </c>
      <c r="E337" s="55">
        <v>574000</v>
      </c>
      <c r="F337" s="92">
        <v>647000</v>
      </c>
      <c r="G337" s="140"/>
      <c r="H337" s="93">
        <f t="shared" si="69"/>
        <v>574000</v>
      </c>
      <c r="I337" s="94">
        <f t="shared" si="70"/>
        <v>73000</v>
      </c>
      <c r="J337" s="94">
        <f t="shared" si="71"/>
        <v>94582.608695652176</v>
      </c>
      <c r="K337" s="94">
        <f t="shared" si="72"/>
        <v>668582.60869565222</v>
      </c>
      <c r="L337" s="92">
        <v>647000</v>
      </c>
      <c r="M337" s="55">
        <f t="shared" si="73"/>
        <v>668000</v>
      </c>
      <c r="N337" s="140"/>
    </row>
    <row r="338" spans="1:14" ht="31.5">
      <c r="A338" s="137">
        <f t="shared" si="74"/>
        <v>319</v>
      </c>
      <c r="B338" s="138" t="s">
        <v>737</v>
      </c>
      <c r="C338" s="139" t="s">
        <v>719</v>
      </c>
      <c r="D338" s="73" t="s">
        <v>738</v>
      </c>
      <c r="E338" s="55">
        <v>809000</v>
      </c>
      <c r="F338" s="92">
        <v>863000</v>
      </c>
      <c r="G338" s="140"/>
      <c r="H338" s="93">
        <f t="shared" si="69"/>
        <v>809000</v>
      </c>
      <c r="I338" s="94">
        <f t="shared" si="70"/>
        <v>54000</v>
      </c>
      <c r="J338" s="94">
        <f t="shared" si="71"/>
        <v>69965.217391304352</v>
      </c>
      <c r="K338" s="94">
        <f t="shared" si="72"/>
        <v>878965.21739130432</v>
      </c>
      <c r="L338" s="92">
        <v>863000</v>
      </c>
      <c r="M338" s="55">
        <f t="shared" si="73"/>
        <v>878000</v>
      </c>
      <c r="N338" s="140"/>
    </row>
    <row r="339" spans="1:14" ht="39.75" customHeight="1">
      <c r="A339" s="137">
        <f t="shared" si="74"/>
        <v>320</v>
      </c>
      <c r="B339" s="138" t="s">
        <v>739</v>
      </c>
      <c r="C339" s="139" t="s">
        <v>719</v>
      </c>
      <c r="D339" s="72" t="s">
        <v>740</v>
      </c>
      <c r="E339" s="55">
        <v>744000</v>
      </c>
      <c r="F339" s="92">
        <v>817000</v>
      </c>
      <c r="G339" s="140"/>
      <c r="H339" s="93">
        <f t="shared" si="69"/>
        <v>744000</v>
      </c>
      <c r="I339" s="94">
        <f t="shared" si="70"/>
        <v>73000</v>
      </c>
      <c r="J339" s="94">
        <f t="shared" si="71"/>
        <v>94582.608695652176</v>
      </c>
      <c r="K339" s="94">
        <f t="shared" si="72"/>
        <v>838582.60869565222</v>
      </c>
      <c r="L339" s="92">
        <v>817000</v>
      </c>
      <c r="M339" s="55">
        <f t="shared" si="73"/>
        <v>838000</v>
      </c>
      <c r="N339" s="140"/>
    </row>
    <row r="340" spans="1:14" ht="51.75" customHeight="1">
      <c r="A340" s="137">
        <f t="shared" si="74"/>
        <v>321</v>
      </c>
      <c r="B340" s="138" t="s">
        <v>741</v>
      </c>
      <c r="C340" s="139" t="s">
        <v>719</v>
      </c>
      <c r="D340" s="73" t="s">
        <v>742</v>
      </c>
      <c r="E340" s="55">
        <v>316000</v>
      </c>
      <c r="F340" s="92">
        <v>330000</v>
      </c>
      <c r="G340" s="140"/>
      <c r="H340" s="93">
        <f t="shared" si="69"/>
        <v>316000</v>
      </c>
      <c r="I340" s="94">
        <f t="shared" si="70"/>
        <v>14000</v>
      </c>
      <c r="J340" s="94">
        <f t="shared" si="71"/>
        <v>18139.130434782608</v>
      </c>
      <c r="K340" s="94">
        <f t="shared" si="72"/>
        <v>334139.13043478259</v>
      </c>
      <c r="L340" s="92">
        <v>330000</v>
      </c>
      <c r="M340" s="55">
        <f t="shared" si="73"/>
        <v>334000</v>
      </c>
      <c r="N340" s="140"/>
    </row>
    <row r="341" spans="1:14" ht="47.25">
      <c r="A341" s="137">
        <f t="shared" si="74"/>
        <v>322</v>
      </c>
      <c r="B341" s="138" t="s">
        <v>743</v>
      </c>
      <c r="C341" s="139" t="s">
        <v>719</v>
      </c>
      <c r="D341" s="73" t="s">
        <v>744</v>
      </c>
      <c r="E341" s="55">
        <v>346000</v>
      </c>
      <c r="F341" s="92">
        <v>370000</v>
      </c>
      <c r="G341" s="140"/>
      <c r="H341" s="93">
        <f t="shared" si="69"/>
        <v>346000</v>
      </c>
      <c r="I341" s="94">
        <f t="shared" si="70"/>
        <v>24000</v>
      </c>
      <c r="J341" s="94">
        <f t="shared" si="71"/>
        <v>31095.652173913044</v>
      </c>
      <c r="K341" s="94">
        <f t="shared" si="72"/>
        <v>377095.65217391303</v>
      </c>
      <c r="L341" s="92">
        <v>370000</v>
      </c>
      <c r="M341" s="55">
        <f t="shared" si="73"/>
        <v>377000</v>
      </c>
      <c r="N341" s="140"/>
    </row>
    <row r="342" spans="1:14" ht="45.75" customHeight="1">
      <c r="A342" s="137">
        <f t="shared" si="74"/>
        <v>323</v>
      </c>
      <c r="B342" s="138" t="s">
        <v>745</v>
      </c>
      <c r="C342" s="139" t="s">
        <v>719</v>
      </c>
      <c r="D342" s="73" t="s">
        <v>746</v>
      </c>
      <c r="E342" s="55">
        <v>443000</v>
      </c>
      <c r="F342" s="92">
        <v>468000</v>
      </c>
      <c r="G342" s="140"/>
      <c r="H342" s="93">
        <f t="shared" si="69"/>
        <v>443000</v>
      </c>
      <c r="I342" s="94">
        <f t="shared" si="70"/>
        <v>25000</v>
      </c>
      <c r="J342" s="94">
        <f t="shared" si="71"/>
        <v>32391.304347826088</v>
      </c>
      <c r="K342" s="94">
        <f t="shared" si="72"/>
        <v>475391.30434782611</v>
      </c>
      <c r="L342" s="92">
        <v>468000</v>
      </c>
      <c r="M342" s="55">
        <f t="shared" si="73"/>
        <v>475000</v>
      </c>
      <c r="N342" s="140"/>
    </row>
    <row r="343" spans="1:14" ht="40.5" customHeight="1">
      <c r="A343" s="137">
        <f t="shared" si="74"/>
        <v>324</v>
      </c>
      <c r="B343" s="138" t="s">
        <v>747</v>
      </c>
      <c r="C343" s="139" t="s">
        <v>719</v>
      </c>
      <c r="D343" s="73" t="s">
        <v>748</v>
      </c>
      <c r="E343" s="55">
        <v>358000</v>
      </c>
      <c r="F343" s="92">
        <v>382000</v>
      </c>
      <c r="G343" s="140"/>
      <c r="H343" s="93">
        <f t="shared" si="69"/>
        <v>358000</v>
      </c>
      <c r="I343" s="94">
        <f t="shared" si="70"/>
        <v>24000</v>
      </c>
      <c r="J343" s="94">
        <f t="shared" si="71"/>
        <v>31095.652173913044</v>
      </c>
      <c r="K343" s="94">
        <f t="shared" si="72"/>
        <v>389095.65217391303</v>
      </c>
      <c r="L343" s="92">
        <v>382000</v>
      </c>
      <c r="M343" s="55">
        <f t="shared" si="73"/>
        <v>389000</v>
      </c>
      <c r="N343" s="140"/>
    </row>
    <row r="344" spans="1:14" ht="31.5">
      <c r="A344" s="152"/>
      <c r="B344" s="152"/>
      <c r="C344" s="139"/>
      <c r="D344" s="69" t="s">
        <v>705</v>
      </c>
      <c r="E344" s="55"/>
      <c r="F344" s="92"/>
      <c r="G344" s="140"/>
      <c r="H344" s="93"/>
      <c r="I344" s="93"/>
      <c r="J344" s="94">
        <f t="shared" si="71"/>
        <v>0</v>
      </c>
      <c r="K344" s="93"/>
      <c r="L344" s="93"/>
      <c r="M344" s="55"/>
      <c r="N344" s="140"/>
    </row>
    <row r="345" spans="1:14">
      <c r="A345" s="137">
        <f>A343+1</f>
        <v>325</v>
      </c>
      <c r="B345" s="138" t="s">
        <v>749</v>
      </c>
      <c r="C345" s="139"/>
      <c r="D345" s="67" t="s">
        <v>709</v>
      </c>
      <c r="E345" s="55">
        <v>1303000</v>
      </c>
      <c r="F345" s="92">
        <v>1509000</v>
      </c>
      <c r="G345" s="140"/>
      <c r="H345" s="93">
        <f t="shared" ref="H345:H350" si="75">L345-I345</f>
        <v>1303000</v>
      </c>
      <c r="I345" s="94">
        <f t="shared" ref="I345:I350" si="76">F345-E345</f>
        <v>206000</v>
      </c>
      <c r="J345" s="94">
        <f t="shared" si="71"/>
        <v>266904.34782608697</v>
      </c>
      <c r="K345" s="94">
        <f t="shared" ref="K345:K350" si="77">+H345+J345</f>
        <v>1569904.3478260869</v>
      </c>
      <c r="L345" s="92">
        <v>1509000</v>
      </c>
      <c r="M345" s="55">
        <f t="shared" ref="M345:M350" si="78">IF(K345&gt;=100000, ROUNDDOWN((K345),-3),ROUNDDOWN((K345),-2))</f>
        <v>1569000</v>
      </c>
      <c r="N345" s="140"/>
    </row>
    <row r="346" spans="1:14">
      <c r="A346" s="137">
        <f>A345+1</f>
        <v>326</v>
      </c>
      <c r="B346" s="138" t="s">
        <v>750</v>
      </c>
      <c r="C346" s="139"/>
      <c r="D346" s="67" t="s">
        <v>711</v>
      </c>
      <c r="E346" s="55">
        <v>895000</v>
      </c>
      <c r="F346" s="92">
        <v>1047000</v>
      </c>
      <c r="G346" s="140"/>
      <c r="H346" s="93">
        <f t="shared" si="75"/>
        <v>895000</v>
      </c>
      <c r="I346" s="94">
        <f t="shared" si="76"/>
        <v>152000</v>
      </c>
      <c r="J346" s="94">
        <f t="shared" si="71"/>
        <v>196939.13043478259</v>
      </c>
      <c r="K346" s="94">
        <f t="shared" si="77"/>
        <v>1091939.1304347827</v>
      </c>
      <c r="L346" s="92">
        <v>1047000</v>
      </c>
      <c r="M346" s="55">
        <f t="shared" si="78"/>
        <v>1091000</v>
      </c>
      <c r="N346" s="140"/>
    </row>
    <row r="347" spans="1:14">
      <c r="A347" s="137">
        <f>A346+1</f>
        <v>327</v>
      </c>
      <c r="B347" s="138" t="s">
        <v>751</v>
      </c>
      <c r="C347" s="139"/>
      <c r="D347" s="67" t="s">
        <v>713</v>
      </c>
      <c r="E347" s="55">
        <v>680000</v>
      </c>
      <c r="F347" s="92">
        <v>791000</v>
      </c>
      <c r="G347" s="140"/>
      <c r="H347" s="93">
        <f t="shared" si="75"/>
        <v>680000</v>
      </c>
      <c r="I347" s="94">
        <f t="shared" si="76"/>
        <v>111000</v>
      </c>
      <c r="J347" s="94">
        <f t="shared" si="71"/>
        <v>143817.39130434784</v>
      </c>
      <c r="K347" s="94">
        <f t="shared" si="77"/>
        <v>823817.3913043479</v>
      </c>
      <c r="L347" s="92">
        <v>791000</v>
      </c>
      <c r="M347" s="55">
        <f t="shared" si="78"/>
        <v>823000</v>
      </c>
      <c r="N347" s="140"/>
    </row>
    <row r="348" spans="1:14">
      <c r="A348" s="137">
        <f>A347+1</f>
        <v>328</v>
      </c>
      <c r="B348" s="138" t="s">
        <v>752</v>
      </c>
      <c r="C348" s="139"/>
      <c r="D348" s="67" t="s">
        <v>687</v>
      </c>
      <c r="E348" s="55">
        <v>409000</v>
      </c>
      <c r="F348" s="92">
        <v>541000</v>
      </c>
      <c r="G348" s="140"/>
      <c r="H348" s="93">
        <f t="shared" si="75"/>
        <v>409000</v>
      </c>
      <c r="I348" s="94">
        <f t="shared" si="76"/>
        <v>132000</v>
      </c>
      <c r="J348" s="94">
        <f t="shared" si="71"/>
        <v>171026.08695652173</v>
      </c>
      <c r="K348" s="94">
        <f t="shared" si="77"/>
        <v>580026.08695652173</v>
      </c>
      <c r="L348" s="92">
        <v>541000</v>
      </c>
      <c r="M348" s="55">
        <f t="shared" si="78"/>
        <v>580000</v>
      </c>
      <c r="N348" s="140"/>
    </row>
    <row r="349" spans="1:14">
      <c r="A349" s="137">
        <f>A348+1</f>
        <v>329</v>
      </c>
      <c r="B349" s="138" t="s">
        <v>753</v>
      </c>
      <c r="C349" s="139"/>
      <c r="D349" s="67" t="s">
        <v>689</v>
      </c>
      <c r="E349" s="55">
        <v>239000</v>
      </c>
      <c r="F349" s="92">
        <v>301000</v>
      </c>
      <c r="G349" s="140"/>
      <c r="H349" s="93">
        <f t="shared" si="75"/>
        <v>239000</v>
      </c>
      <c r="I349" s="94">
        <f t="shared" si="76"/>
        <v>62000</v>
      </c>
      <c r="J349" s="94">
        <f t="shared" si="71"/>
        <v>80330.434782608689</v>
      </c>
      <c r="K349" s="94">
        <f t="shared" si="77"/>
        <v>319330.4347826087</v>
      </c>
      <c r="L349" s="92">
        <v>301000</v>
      </c>
      <c r="M349" s="55">
        <f t="shared" si="78"/>
        <v>319000</v>
      </c>
      <c r="N349" s="140"/>
    </row>
    <row r="350" spans="1:14">
      <c r="A350" s="137">
        <f>A349+1</f>
        <v>330</v>
      </c>
      <c r="B350" s="138" t="s">
        <v>754</v>
      </c>
      <c r="C350" s="139"/>
      <c r="D350" s="67" t="s">
        <v>691</v>
      </c>
      <c r="E350" s="55">
        <v>124000</v>
      </c>
      <c r="F350" s="92">
        <v>154000</v>
      </c>
      <c r="G350" s="140"/>
      <c r="H350" s="93">
        <f t="shared" si="75"/>
        <v>124000</v>
      </c>
      <c r="I350" s="94">
        <f t="shared" si="76"/>
        <v>30000</v>
      </c>
      <c r="J350" s="94">
        <f t="shared" si="71"/>
        <v>38869.565217391304</v>
      </c>
      <c r="K350" s="94">
        <f t="shared" si="77"/>
        <v>162869.5652173913</v>
      </c>
      <c r="L350" s="92">
        <v>154000</v>
      </c>
      <c r="M350" s="55">
        <f t="shared" si="78"/>
        <v>162000</v>
      </c>
      <c r="N350" s="140"/>
    </row>
    <row r="351" spans="1:14">
      <c r="A351" s="152" t="s">
        <v>1953</v>
      </c>
      <c r="B351" s="153" t="s">
        <v>1953</v>
      </c>
      <c r="C351" s="154"/>
      <c r="D351" s="69" t="s">
        <v>755</v>
      </c>
      <c r="E351" s="55"/>
      <c r="F351" s="92"/>
      <c r="G351" s="140"/>
      <c r="H351" s="93"/>
      <c r="I351" s="93"/>
      <c r="J351" s="94">
        <f t="shared" si="71"/>
        <v>0</v>
      </c>
      <c r="K351" s="93"/>
      <c r="L351" s="93"/>
      <c r="M351" s="55"/>
      <c r="N351" s="140"/>
    </row>
    <row r="352" spans="1:14">
      <c r="A352" s="137">
        <f>A350+1</f>
        <v>331</v>
      </c>
      <c r="B352" s="138" t="s">
        <v>756</v>
      </c>
      <c r="C352" s="139"/>
      <c r="D352" s="67" t="s">
        <v>757</v>
      </c>
      <c r="E352" s="55">
        <v>174000</v>
      </c>
      <c r="F352" s="92">
        <v>198000</v>
      </c>
      <c r="G352" s="140"/>
      <c r="H352" s="93">
        <f t="shared" ref="H352:H375" si="79">L352-I352</f>
        <v>174000</v>
      </c>
      <c r="I352" s="94">
        <f t="shared" ref="I352:I375" si="80">F352-E352</f>
        <v>24000</v>
      </c>
      <c r="J352" s="94">
        <f t="shared" si="71"/>
        <v>31095.652173913044</v>
      </c>
      <c r="K352" s="94">
        <f t="shared" ref="K352:K375" si="81">+H352+J352</f>
        <v>205095.65217391305</v>
      </c>
      <c r="L352" s="92">
        <v>198000</v>
      </c>
      <c r="M352" s="55">
        <f t="shared" ref="M352:M375" si="82">IF(K352&gt;=100000, ROUNDDOWN((K352),-3),ROUNDDOWN((K352),-2))</f>
        <v>205000</v>
      </c>
      <c r="N352" s="140"/>
    </row>
    <row r="353" spans="1:14">
      <c r="A353" s="137">
        <f t="shared" ref="A353:A375" si="83">A352+1</f>
        <v>332</v>
      </c>
      <c r="B353" s="138" t="s">
        <v>758</v>
      </c>
      <c r="C353" s="139"/>
      <c r="D353" s="67" t="s">
        <v>759</v>
      </c>
      <c r="E353" s="55">
        <v>132000</v>
      </c>
      <c r="F353" s="92">
        <v>181000</v>
      </c>
      <c r="G353" s="140"/>
      <c r="H353" s="93">
        <f t="shared" si="79"/>
        <v>132000</v>
      </c>
      <c r="I353" s="94">
        <f t="shared" si="80"/>
        <v>49000</v>
      </c>
      <c r="J353" s="94">
        <f t="shared" si="71"/>
        <v>63486.956521739128</v>
      </c>
      <c r="K353" s="94">
        <f t="shared" si="81"/>
        <v>195486.95652173914</v>
      </c>
      <c r="L353" s="92">
        <v>181000</v>
      </c>
      <c r="M353" s="55">
        <f t="shared" si="82"/>
        <v>195000</v>
      </c>
      <c r="N353" s="140"/>
    </row>
    <row r="354" spans="1:14" ht="31.5">
      <c r="A354" s="137">
        <f t="shared" si="83"/>
        <v>333</v>
      </c>
      <c r="B354" s="138" t="s">
        <v>760</v>
      </c>
      <c r="C354" s="139"/>
      <c r="D354" s="67" t="s">
        <v>761</v>
      </c>
      <c r="E354" s="55">
        <v>250000</v>
      </c>
      <c r="F354" s="92">
        <v>314000</v>
      </c>
      <c r="G354" s="140"/>
      <c r="H354" s="93">
        <f t="shared" si="79"/>
        <v>250000</v>
      </c>
      <c r="I354" s="94">
        <f t="shared" si="80"/>
        <v>64000</v>
      </c>
      <c r="J354" s="94">
        <f t="shared" si="71"/>
        <v>82921.739130434784</v>
      </c>
      <c r="K354" s="94">
        <f t="shared" si="81"/>
        <v>332921.73913043481</v>
      </c>
      <c r="L354" s="92">
        <v>314000</v>
      </c>
      <c r="M354" s="55">
        <f t="shared" si="82"/>
        <v>332000</v>
      </c>
      <c r="N354" s="140"/>
    </row>
    <row r="355" spans="1:14" ht="31.5">
      <c r="A355" s="137">
        <f t="shared" si="83"/>
        <v>334</v>
      </c>
      <c r="B355" s="138" t="s">
        <v>762</v>
      </c>
      <c r="C355" s="139"/>
      <c r="D355" s="67" t="s">
        <v>4922</v>
      </c>
      <c r="E355" s="55">
        <v>125000</v>
      </c>
      <c r="F355" s="92">
        <v>214000</v>
      </c>
      <c r="G355" s="140"/>
      <c r="H355" s="93">
        <f t="shared" si="79"/>
        <v>125000</v>
      </c>
      <c r="I355" s="94">
        <f t="shared" si="80"/>
        <v>89000</v>
      </c>
      <c r="J355" s="94">
        <f t="shared" si="71"/>
        <v>115313.04347826088</v>
      </c>
      <c r="K355" s="94">
        <f t="shared" si="81"/>
        <v>240313.04347826086</v>
      </c>
      <c r="L355" s="92">
        <v>214000</v>
      </c>
      <c r="M355" s="55">
        <f t="shared" si="82"/>
        <v>240000</v>
      </c>
      <c r="N355" s="140"/>
    </row>
    <row r="356" spans="1:14" ht="21.75" customHeight="1">
      <c r="A356" s="137">
        <f t="shared" si="83"/>
        <v>335</v>
      </c>
      <c r="B356" s="138" t="s">
        <v>763</v>
      </c>
      <c r="C356" s="139"/>
      <c r="D356" s="67" t="s">
        <v>764</v>
      </c>
      <c r="E356" s="55">
        <v>242000</v>
      </c>
      <c r="F356" s="92">
        <v>332000</v>
      </c>
      <c r="G356" s="140"/>
      <c r="H356" s="93">
        <f t="shared" si="79"/>
        <v>242000</v>
      </c>
      <c r="I356" s="94">
        <f t="shared" si="80"/>
        <v>90000</v>
      </c>
      <c r="J356" s="94">
        <f t="shared" si="71"/>
        <v>116608.69565217392</v>
      </c>
      <c r="K356" s="94">
        <f t="shared" si="81"/>
        <v>358608.69565217395</v>
      </c>
      <c r="L356" s="92">
        <v>332000</v>
      </c>
      <c r="M356" s="55">
        <f t="shared" si="82"/>
        <v>358000</v>
      </c>
      <c r="N356" s="140"/>
    </row>
    <row r="357" spans="1:14" ht="39" customHeight="1">
      <c r="A357" s="137">
        <f t="shared" si="83"/>
        <v>336</v>
      </c>
      <c r="B357" s="138" t="s">
        <v>765</v>
      </c>
      <c r="C357" s="139"/>
      <c r="D357" s="67" t="s">
        <v>766</v>
      </c>
      <c r="E357" s="55">
        <v>724000</v>
      </c>
      <c r="F357" s="92">
        <v>1144000</v>
      </c>
      <c r="G357" s="140"/>
      <c r="H357" s="93">
        <f t="shared" si="79"/>
        <v>724000</v>
      </c>
      <c r="I357" s="94">
        <f t="shared" si="80"/>
        <v>420000</v>
      </c>
      <c r="J357" s="94">
        <f t="shared" si="71"/>
        <v>544173.91304347827</v>
      </c>
      <c r="K357" s="94">
        <f t="shared" si="81"/>
        <v>1268173.9130434783</v>
      </c>
      <c r="L357" s="92">
        <v>1144000</v>
      </c>
      <c r="M357" s="55">
        <f t="shared" si="82"/>
        <v>1268000</v>
      </c>
      <c r="N357" s="140"/>
    </row>
    <row r="358" spans="1:14" ht="22.5" customHeight="1">
      <c r="A358" s="137">
        <f t="shared" si="83"/>
        <v>337</v>
      </c>
      <c r="B358" s="138" t="s">
        <v>767</v>
      </c>
      <c r="C358" s="139"/>
      <c r="D358" s="67" t="s">
        <v>768</v>
      </c>
      <c r="E358" s="55">
        <v>338000</v>
      </c>
      <c r="F358" s="92">
        <v>427000</v>
      </c>
      <c r="G358" s="140"/>
      <c r="H358" s="93">
        <f t="shared" si="79"/>
        <v>338000</v>
      </c>
      <c r="I358" s="94">
        <f t="shared" si="80"/>
        <v>89000</v>
      </c>
      <c r="J358" s="94">
        <f t="shared" si="71"/>
        <v>115313.04347826088</v>
      </c>
      <c r="K358" s="94">
        <f t="shared" si="81"/>
        <v>453313.04347826086</v>
      </c>
      <c r="L358" s="92">
        <v>427000</v>
      </c>
      <c r="M358" s="55">
        <f t="shared" si="82"/>
        <v>453000</v>
      </c>
      <c r="N358" s="140"/>
    </row>
    <row r="359" spans="1:14" ht="40.5" customHeight="1">
      <c r="A359" s="137">
        <f t="shared" si="83"/>
        <v>338</v>
      </c>
      <c r="B359" s="138" t="s">
        <v>769</v>
      </c>
      <c r="C359" s="139"/>
      <c r="D359" s="67" t="s">
        <v>770</v>
      </c>
      <c r="E359" s="55">
        <v>218000</v>
      </c>
      <c r="F359" s="92">
        <v>307000</v>
      </c>
      <c r="G359" s="140"/>
      <c r="H359" s="93">
        <f t="shared" si="79"/>
        <v>218000</v>
      </c>
      <c r="I359" s="94">
        <f t="shared" si="80"/>
        <v>89000</v>
      </c>
      <c r="J359" s="94">
        <f t="shared" si="71"/>
        <v>115313.04347826088</v>
      </c>
      <c r="K359" s="94">
        <f t="shared" si="81"/>
        <v>333313.04347826086</v>
      </c>
      <c r="L359" s="92">
        <v>307000</v>
      </c>
      <c r="M359" s="55">
        <f t="shared" si="82"/>
        <v>333000</v>
      </c>
      <c r="N359" s="140"/>
    </row>
    <row r="360" spans="1:14" ht="37.5" customHeight="1">
      <c r="A360" s="137">
        <f t="shared" si="83"/>
        <v>339</v>
      </c>
      <c r="B360" s="138" t="s">
        <v>771</v>
      </c>
      <c r="C360" s="139"/>
      <c r="D360" s="67" t="s">
        <v>772</v>
      </c>
      <c r="E360" s="55">
        <v>688000</v>
      </c>
      <c r="F360" s="92">
        <v>967000</v>
      </c>
      <c r="G360" s="140"/>
      <c r="H360" s="93">
        <f t="shared" si="79"/>
        <v>688000</v>
      </c>
      <c r="I360" s="94">
        <f t="shared" si="80"/>
        <v>279000</v>
      </c>
      <c r="J360" s="94">
        <f t="shared" si="71"/>
        <v>361486.95652173914</v>
      </c>
      <c r="K360" s="94">
        <f t="shared" si="81"/>
        <v>1049486.9565217393</v>
      </c>
      <c r="L360" s="92">
        <v>967000</v>
      </c>
      <c r="M360" s="55">
        <f t="shared" si="82"/>
        <v>1049000</v>
      </c>
      <c r="N360" s="140"/>
    </row>
    <row r="361" spans="1:14" ht="38.25" customHeight="1">
      <c r="A361" s="137">
        <f t="shared" si="83"/>
        <v>340</v>
      </c>
      <c r="B361" s="138" t="s">
        <v>773</v>
      </c>
      <c r="C361" s="139"/>
      <c r="D361" s="67" t="s">
        <v>774</v>
      </c>
      <c r="E361" s="55">
        <v>489000</v>
      </c>
      <c r="F361" s="92">
        <v>1061000</v>
      </c>
      <c r="G361" s="140"/>
      <c r="H361" s="93">
        <f t="shared" si="79"/>
        <v>489000</v>
      </c>
      <c r="I361" s="94">
        <f t="shared" si="80"/>
        <v>572000</v>
      </c>
      <c r="J361" s="94">
        <f t="shared" si="71"/>
        <v>741113.04347826086</v>
      </c>
      <c r="K361" s="94">
        <f t="shared" si="81"/>
        <v>1230113.0434782607</v>
      </c>
      <c r="L361" s="92">
        <v>1061000</v>
      </c>
      <c r="M361" s="55">
        <f t="shared" si="82"/>
        <v>1230000</v>
      </c>
      <c r="N361" s="140"/>
    </row>
    <row r="362" spans="1:14" ht="38.25" customHeight="1">
      <c r="A362" s="137">
        <f t="shared" si="83"/>
        <v>341</v>
      </c>
      <c r="B362" s="138" t="s">
        <v>775</v>
      </c>
      <c r="C362" s="139"/>
      <c r="D362" s="67" t="s">
        <v>776</v>
      </c>
      <c r="E362" s="55">
        <v>98100</v>
      </c>
      <c r="F362" s="92">
        <v>187000</v>
      </c>
      <c r="G362" s="140"/>
      <c r="H362" s="93">
        <f t="shared" si="79"/>
        <v>98100</v>
      </c>
      <c r="I362" s="94">
        <f t="shared" si="80"/>
        <v>88900</v>
      </c>
      <c r="J362" s="94">
        <f t="shared" si="71"/>
        <v>115183.47826086957</v>
      </c>
      <c r="K362" s="94">
        <f t="shared" si="81"/>
        <v>213283.47826086957</v>
      </c>
      <c r="L362" s="92">
        <v>187000</v>
      </c>
      <c r="M362" s="55">
        <f t="shared" si="82"/>
        <v>213000</v>
      </c>
      <c r="N362" s="140"/>
    </row>
    <row r="363" spans="1:14" ht="38.25" customHeight="1">
      <c r="A363" s="137">
        <f t="shared" si="83"/>
        <v>342</v>
      </c>
      <c r="B363" s="138" t="s">
        <v>777</v>
      </c>
      <c r="C363" s="139"/>
      <c r="D363" s="67" t="s">
        <v>778</v>
      </c>
      <c r="E363" s="55">
        <v>170000</v>
      </c>
      <c r="F363" s="92">
        <v>259000</v>
      </c>
      <c r="G363" s="140"/>
      <c r="H363" s="93">
        <f t="shared" si="79"/>
        <v>170000</v>
      </c>
      <c r="I363" s="94">
        <f t="shared" si="80"/>
        <v>89000</v>
      </c>
      <c r="J363" s="94">
        <f t="shared" si="71"/>
        <v>115313.04347826088</v>
      </c>
      <c r="K363" s="94">
        <f t="shared" si="81"/>
        <v>285313.04347826086</v>
      </c>
      <c r="L363" s="92">
        <v>259000</v>
      </c>
      <c r="M363" s="55">
        <f t="shared" si="82"/>
        <v>285000</v>
      </c>
      <c r="N363" s="140"/>
    </row>
    <row r="364" spans="1:14" ht="38.25" customHeight="1">
      <c r="A364" s="137">
        <f t="shared" si="83"/>
        <v>343</v>
      </c>
      <c r="B364" s="138" t="s">
        <v>779</v>
      </c>
      <c r="C364" s="139"/>
      <c r="D364" s="67" t="s">
        <v>780</v>
      </c>
      <c r="E364" s="55">
        <v>320000</v>
      </c>
      <c r="F364" s="92">
        <v>600000</v>
      </c>
      <c r="G364" s="140"/>
      <c r="H364" s="93">
        <f t="shared" si="79"/>
        <v>320000</v>
      </c>
      <c r="I364" s="94">
        <f t="shared" si="80"/>
        <v>280000</v>
      </c>
      <c r="J364" s="94">
        <f t="shared" si="71"/>
        <v>362782.60869565216</v>
      </c>
      <c r="K364" s="94">
        <f t="shared" si="81"/>
        <v>682782.6086956521</v>
      </c>
      <c r="L364" s="92">
        <v>600000</v>
      </c>
      <c r="M364" s="55">
        <f t="shared" si="82"/>
        <v>682000</v>
      </c>
      <c r="N364" s="140"/>
    </row>
    <row r="365" spans="1:14" ht="38.25" customHeight="1">
      <c r="A365" s="137">
        <f t="shared" si="83"/>
        <v>344</v>
      </c>
      <c r="B365" s="138" t="s">
        <v>781</v>
      </c>
      <c r="C365" s="139"/>
      <c r="D365" s="67" t="s">
        <v>782</v>
      </c>
      <c r="E365" s="55">
        <v>382000</v>
      </c>
      <c r="F365" s="92">
        <v>662000</v>
      </c>
      <c r="G365" s="140"/>
      <c r="H365" s="93">
        <f t="shared" si="79"/>
        <v>382000</v>
      </c>
      <c r="I365" s="94">
        <f t="shared" si="80"/>
        <v>280000</v>
      </c>
      <c r="J365" s="94">
        <f t="shared" si="71"/>
        <v>362782.60869565216</v>
      </c>
      <c r="K365" s="94">
        <f t="shared" si="81"/>
        <v>744782.6086956521</v>
      </c>
      <c r="L365" s="92">
        <v>662000</v>
      </c>
      <c r="M365" s="55">
        <f t="shared" si="82"/>
        <v>744000</v>
      </c>
      <c r="N365" s="140"/>
    </row>
    <row r="366" spans="1:14" ht="21.75" customHeight="1">
      <c r="A366" s="137">
        <f t="shared" si="83"/>
        <v>345</v>
      </c>
      <c r="B366" s="138" t="s">
        <v>783</v>
      </c>
      <c r="C366" s="139"/>
      <c r="D366" s="67" t="s">
        <v>784</v>
      </c>
      <c r="E366" s="55">
        <v>992000</v>
      </c>
      <c r="F366" s="92">
        <v>1082000</v>
      </c>
      <c r="G366" s="140"/>
      <c r="H366" s="93">
        <f t="shared" si="79"/>
        <v>992000</v>
      </c>
      <c r="I366" s="94">
        <f t="shared" si="80"/>
        <v>90000</v>
      </c>
      <c r="J366" s="94">
        <f t="shared" si="71"/>
        <v>116608.69565217392</v>
      </c>
      <c r="K366" s="94">
        <f t="shared" si="81"/>
        <v>1108608.6956521738</v>
      </c>
      <c r="L366" s="92">
        <v>1082000</v>
      </c>
      <c r="M366" s="55">
        <f t="shared" si="82"/>
        <v>1108000</v>
      </c>
      <c r="N366" s="140"/>
    </row>
    <row r="367" spans="1:14" ht="30" customHeight="1">
      <c r="A367" s="137">
        <f t="shared" si="83"/>
        <v>346</v>
      </c>
      <c r="B367" s="138" t="s">
        <v>785</v>
      </c>
      <c r="C367" s="139"/>
      <c r="D367" s="67" t="s">
        <v>786</v>
      </c>
      <c r="E367" s="55">
        <v>1527000</v>
      </c>
      <c r="F367" s="92">
        <v>2041000</v>
      </c>
      <c r="G367" s="140"/>
      <c r="H367" s="93">
        <f t="shared" si="79"/>
        <v>1527000</v>
      </c>
      <c r="I367" s="94">
        <f t="shared" si="80"/>
        <v>514000</v>
      </c>
      <c r="J367" s="94">
        <f t="shared" si="71"/>
        <v>665965.21739130432</v>
      </c>
      <c r="K367" s="94">
        <f t="shared" si="81"/>
        <v>2192965.2173913042</v>
      </c>
      <c r="L367" s="92">
        <v>2041000</v>
      </c>
      <c r="M367" s="55">
        <f t="shared" si="82"/>
        <v>2192000</v>
      </c>
      <c r="N367" s="140"/>
    </row>
    <row r="368" spans="1:14" ht="21.75" customHeight="1">
      <c r="A368" s="137">
        <f t="shared" si="83"/>
        <v>347</v>
      </c>
      <c r="B368" s="138" t="s">
        <v>787</v>
      </c>
      <c r="C368" s="139"/>
      <c r="D368" s="67" t="s">
        <v>788</v>
      </c>
      <c r="E368" s="55">
        <v>1804000</v>
      </c>
      <c r="F368" s="92">
        <v>2317000</v>
      </c>
      <c r="G368" s="140"/>
      <c r="H368" s="93">
        <f t="shared" si="79"/>
        <v>1804000</v>
      </c>
      <c r="I368" s="94">
        <f t="shared" si="80"/>
        <v>513000</v>
      </c>
      <c r="J368" s="94">
        <f t="shared" si="71"/>
        <v>664669.56521739135</v>
      </c>
      <c r="K368" s="94">
        <f t="shared" si="81"/>
        <v>2468669.5652173916</v>
      </c>
      <c r="L368" s="92">
        <v>2317000</v>
      </c>
      <c r="M368" s="55">
        <f t="shared" si="82"/>
        <v>2468000</v>
      </c>
      <c r="N368" s="140"/>
    </row>
    <row r="369" spans="1:14" ht="36" customHeight="1">
      <c r="A369" s="137">
        <f t="shared" si="83"/>
        <v>348</v>
      </c>
      <c r="B369" s="138" t="s">
        <v>789</v>
      </c>
      <c r="C369" s="139"/>
      <c r="D369" s="67" t="s">
        <v>790</v>
      </c>
      <c r="E369" s="55">
        <v>513000</v>
      </c>
      <c r="F369" s="92">
        <v>602000</v>
      </c>
      <c r="G369" s="140"/>
      <c r="H369" s="93">
        <f t="shared" si="79"/>
        <v>513000</v>
      </c>
      <c r="I369" s="94">
        <f t="shared" si="80"/>
        <v>89000</v>
      </c>
      <c r="J369" s="94">
        <f t="shared" si="71"/>
        <v>115313.04347826088</v>
      </c>
      <c r="K369" s="94">
        <f t="shared" si="81"/>
        <v>628313.04347826086</v>
      </c>
      <c r="L369" s="92">
        <v>602000</v>
      </c>
      <c r="M369" s="55">
        <f t="shared" si="82"/>
        <v>628000</v>
      </c>
      <c r="N369" s="140"/>
    </row>
    <row r="370" spans="1:14" ht="31.5">
      <c r="A370" s="137">
        <f t="shared" si="83"/>
        <v>349</v>
      </c>
      <c r="B370" s="138" t="s">
        <v>791</v>
      </c>
      <c r="C370" s="139"/>
      <c r="D370" s="67" t="s">
        <v>792</v>
      </c>
      <c r="E370" s="55">
        <v>365000</v>
      </c>
      <c r="F370" s="92">
        <v>505000</v>
      </c>
      <c r="G370" s="140"/>
      <c r="H370" s="93">
        <f t="shared" si="79"/>
        <v>365000</v>
      </c>
      <c r="I370" s="94">
        <f t="shared" si="80"/>
        <v>140000</v>
      </c>
      <c r="J370" s="94">
        <f t="shared" si="71"/>
        <v>181391.30434782608</v>
      </c>
      <c r="K370" s="94">
        <f t="shared" si="81"/>
        <v>546391.30434782605</v>
      </c>
      <c r="L370" s="92">
        <v>505000</v>
      </c>
      <c r="M370" s="55">
        <f t="shared" si="82"/>
        <v>546000</v>
      </c>
      <c r="N370" s="140"/>
    </row>
    <row r="371" spans="1:14" ht="23.25" customHeight="1">
      <c r="A371" s="137">
        <f t="shared" si="83"/>
        <v>350</v>
      </c>
      <c r="B371" s="138" t="s">
        <v>793</v>
      </c>
      <c r="C371" s="139"/>
      <c r="D371" s="67" t="s">
        <v>794</v>
      </c>
      <c r="E371" s="55">
        <v>1247000</v>
      </c>
      <c r="F371" s="92">
        <v>1761000</v>
      </c>
      <c r="G371" s="140"/>
      <c r="H371" s="93">
        <f t="shared" si="79"/>
        <v>1247000</v>
      </c>
      <c r="I371" s="94">
        <f t="shared" si="80"/>
        <v>514000</v>
      </c>
      <c r="J371" s="94">
        <f t="shared" si="71"/>
        <v>665965.21739130432</v>
      </c>
      <c r="K371" s="94">
        <f t="shared" si="81"/>
        <v>1912965.2173913042</v>
      </c>
      <c r="L371" s="92">
        <v>1761000</v>
      </c>
      <c r="M371" s="55">
        <f t="shared" si="82"/>
        <v>1912000</v>
      </c>
      <c r="N371" s="140"/>
    </row>
    <row r="372" spans="1:14" ht="23.25" customHeight="1">
      <c r="A372" s="137">
        <f t="shared" si="83"/>
        <v>351</v>
      </c>
      <c r="B372" s="138" t="s">
        <v>795</v>
      </c>
      <c r="C372" s="139"/>
      <c r="D372" s="67" t="s">
        <v>796</v>
      </c>
      <c r="E372" s="55">
        <v>887000</v>
      </c>
      <c r="F372" s="92">
        <v>1401000</v>
      </c>
      <c r="G372" s="140"/>
      <c r="H372" s="93">
        <f t="shared" si="79"/>
        <v>887000</v>
      </c>
      <c r="I372" s="94">
        <f t="shared" si="80"/>
        <v>514000</v>
      </c>
      <c r="J372" s="94">
        <f t="shared" si="71"/>
        <v>665965.21739130432</v>
      </c>
      <c r="K372" s="94">
        <f t="shared" si="81"/>
        <v>1552965.2173913042</v>
      </c>
      <c r="L372" s="92">
        <v>1401000</v>
      </c>
      <c r="M372" s="55">
        <f t="shared" si="82"/>
        <v>1552000</v>
      </c>
      <c r="N372" s="140"/>
    </row>
    <row r="373" spans="1:14" ht="23.25" customHeight="1">
      <c r="A373" s="137">
        <f t="shared" si="83"/>
        <v>352</v>
      </c>
      <c r="B373" s="138" t="s">
        <v>797</v>
      </c>
      <c r="C373" s="139"/>
      <c r="D373" s="67" t="s">
        <v>798</v>
      </c>
      <c r="E373" s="55">
        <v>505000</v>
      </c>
      <c r="F373" s="92">
        <v>696000</v>
      </c>
      <c r="G373" s="140"/>
      <c r="H373" s="93">
        <f t="shared" si="79"/>
        <v>505000</v>
      </c>
      <c r="I373" s="94">
        <f t="shared" si="80"/>
        <v>191000</v>
      </c>
      <c r="J373" s="94">
        <f t="shared" si="71"/>
        <v>247469.5652173913</v>
      </c>
      <c r="K373" s="94">
        <f t="shared" si="81"/>
        <v>752469.56521739135</v>
      </c>
      <c r="L373" s="92">
        <v>696000</v>
      </c>
      <c r="M373" s="55">
        <f t="shared" si="82"/>
        <v>752000</v>
      </c>
      <c r="N373" s="140"/>
    </row>
    <row r="374" spans="1:14" ht="23.25" customHeight="1">
      <c r="A374" s="137">
        <f t="shared" si="83"/>
        <v>353</v>
      </c>
      <c r="B374" s="138" t="s">
        <v>799</v>
      </c>
      <c r="C374" s="139"/>
      <c r="D374" s="67" t="s">
        <v>800</v>
      </c>
      <c r="E374" s="55">
        <v>1653000</v>
      </c>
      <c r="F374" s="92">
        <v>2167000</v>
      </c>
      <c r="G374" s="140"/>
      <c r="H374" s="93">
        <f t="shared" si="79"/>
        <v>1653000</v>
      </c>
      <c r="I374" s="94">
        <f t="shared" si="80"/>
        <v>514000</v>
      </c>
      <c r="J374" s="94">
        <f t="shared" si="71"/>
        <v>665965.21739130432</v>
      </c>
      <c r="K374" s="94">
        <f t="shared" si="81"/>
        <v>2318965.2173913042</v>
      </c>
      <c r="L374" s="92">
        <v>2167000</v>
      </c>
      <c r="M374" s="55">
        <f t="shared" si="82"/>
        <v>2318000</v>
      </c>
      <c r="N374" s="140"/>
    </row>
    <row r="375" spans="1:14" ht="23.25" customHeight="1">
      <c r="A375" s="137">
        <f t="shared" si="83"/>
        <v>354</v>
      </c>
      <c r="B375" s="138" t="s">
        <v>801</v>
      </c>
      <c r="C375" s="139"/>
      <c r="D375" s="67" t="s">
        <v>802</v>
      </c>
      <c r="E375" s="55">
        <v>2052000</v>
      </c>
      <c r="F375" s="92">
        <v>3044000</v>
      </c>
      <c r="G375" s="140"/>
      <c r="H375" s="93">
        <f t="shared" si="79"/>
        <v>2052000</v>
      </c>
      <c r="I375" s="94">
        <f t="shared" si="80"/>
        <v>992000</v>
      </c>
      <c r="J375" s="94">
        <f t="shared" si="71"/>
        <v>1285286.956521739</v>
      </c>
      <c r="K375" s="94">
        <f t="shared" si="81"/>
        <v>3337286.9565217393</v>
      </c>
      <c r="L375" s="92">
        <v>3044000</v>
      </c>
      <c r="M375" s="55">
        <f t="shared" si="82"/>
        <v>3337000</v>
      </c>
      <c r="N375" s="140"/>
    </row>
    <row r="376" spans="1:14" ht="31.5">
      <c r="A376" s="161"/>
      <c r="B376" s="161"/>
      <c r="C376" s="163"/>
      <c r="D376" s="69" t="s">
        <v>705</v>
      </c>
      <c r="E376" s="55"/>
      <c r="F376" s="92"/>
      <c r="G376" s="164"/>
      <c r="H376" s="93"/>
      <c r="I376" s="93"/>
      <c r="J376" s="94">
        <f t="shared" si="71"/>
        <v>0</v>
      </c>
      <c r="K376" s="93"/>
      <c r="L376" s="93"/>
      <c r="M376" s="55"/>
      <c r="N376" s="164"/>
    </row>
    <row r="377" spans="1:14">
      <c r="A377" s="137">
        <f>A375+1</f>
        <v>355</v>
      </c>
      <c r="B377" s="138" t="s">
        <v>803</v>
      </c>
      <c r="C377" s="139"/>
      <c r="D377" s="67" t="s">
        <v>707</v>
      </c>
      <c r="E377" s="55">
        <v>2400000</v>
      </c>
      <c r="F377" s="92">
        <v>3061000</v>
      </c>
      <c r="G377" s="140"/>
      <c r="H377" s="93">
        <f t="shared" ref="H377:H384" si="84">L377-I377</f>
        <v>2400000</v>
      </c>
      <c r="I377" s="94">
        <f t="shared" ref="I377:I384" si="85">F377-E377</f>
        <v>661000</v>
      </c>
      <c r="J377" s="94">
        <f t="shared" si="71"/>
        <v>856426.08695652173</v>
      </c>
      <c r="K377" s="94">
        <f t="shared" ref="K377:K384" si="86">+H377+J377</f>
        <v>3256426.0869565215</v>
      </c>
      <c r="L377" s="92">
        <v>3061000</v>
      </c>
      <c r="M377" s="55">
        <f t="shared" ref="M377:M384" si="87">IF(K377&gt;=100000, ROUNDDOWN((K377),-3),ROUNDDOWN((K377),-2))</f>
        <v>3256000</v>
      </c>
      <c r="N377" s="140"/>
    </row>
    <row r="378" spans="1:14">
      <c r="A378" s="137">
        <f t="shared" ref="A378:A384" si="88">A377+1</f>
        <v>356</v>
      </c>
      <c r="B378" s="138" t="s">
        <v>804</v>
      </c>
      <c r="C378" s="139"/>
      <c r="D378" s="67" t="s">
        <v>709</v>
      </c>
      <c r="E378" s="55">
        <v>1328000</v>
      </c>
      <c r="F378" s="92">
        <v>1713000</v>
      </c>
      <c r="G378" s="140"/>
      <c r="H378" s="93">
        <f t="shared" si="84"/>
        <v>1328000</v>
      </c>
      <c r="I378" s="94">
        <f t="shared" si="85"/>
        <v>385000</v>
      </c>
      <c r="J378" s="94">
        <f t="shared" si="71"/>
        <v>498826.08695652173</v>
      </c>
      <c r="K378" s="94">
        <f t="shared" si="86"/>
        <v>1826826.0869565217</v>
      </c>
      <c r="L378" s="92">
        <v>1713000</v>
      </c>
      <c r="M378" s="55">
        <f t="shared" si="87"/>
        <v>1826000</v>
      </c>
      <c r="N378" s="140"/>
    </row>
    <row r="379" spans="1:14">
      <c r="A379" s="137">
        <f t="shared" si="88"/>
        <v>357</v>
      </c>
      <c r="B379" s="138" t="s">
        <v>805</v>
      </c>
      <c r="C379" s="139"/>
      <c r="D379" s="67" t="s">
        <v>711</v>
      </c>
      <c r="E379" s="55">
        <v>810000</v>
      </c>
      <c r="F379" s="92">
        <v>1000000</v>
      </c>
      <c r="G379" s="140"/>
      <c r="H379" s="93">
        <f t="shared" si="84"/>
        <v>810000</v>
      </c>
      <c r="I379" s="94">
        <f t="shared" si="85"/>
        <v>190000</v>
      </c>
      <c r="J379" s="94">
        <f t="shared" si="71"/>
        <v>246173.91304347824</v>
      </c>
      <c r="K379" s="94">
        <f t="shared" si="86"/>
        <v>1056173.9130434783</v>
      </c>
      <c r="L379" s="92">
        <v>1000000</v>
      </c>
      <c r="M379" s="55">
        <f t="shared" si="87"/>
        <v>1056000</v>
      </c>
      <c r="N379" s="140"/>
    </row>
    <row r="380" spans="1:14">
      <c r="A380" s="137">
        <f t="shared" si="88"/>
        <v>358</v>
      </c>
      <c r="B380" s="138" t="s">
        <v>806</v>
      </c>
      <c r="C380" s="139"/>
      <c r="D380" s="67" t="s">
        <v>807</v>
      </c>
      <c r="E380" s="55">
        <v>615000</v>
      </c>
      <c r="F380" s="92">
        <v>754000</v>
      </c>
      <c r="G380" s="140"/>
      <c r="H380" s="93">
        <f t="shared" si="84"/>
        <v>615000</v>
      </c>
      <c r="I380" s="94">
        <f t="shared" si="85"/>
        <v>139000</v>
      </c>
      <c r="J380" s="94">
        <f t="shared" si="71"/>
        <v>180095.65217391303</v>
      </c>
      <c r="K380" s="94">
        <f t="shared" si="86"/>
        <v>795095.65217391308</v>
      </c>
      <c r="L380" s="92">
        <v>754000</v>
      </c>
      <c r="M380" s="55">
        <f t="shared" si="87"/>
        <v>795000</v>
      </c>
      <c r="N380" s="140"/>
    </row>
    <row r="381" spans="1:14">
      <c r="A381" s="137">
        <f t="shared" si="88"/>
        <v>359</v>
      </c>
      <c r="B381" s="138" t="s">
        <v>808</v>
      </c>
      <c r="C381" s="139"/>
      <c r="D381" s="67" t="s">
        <v>713</v>
      </c>
      <c r="E381" s="55">
        <v>564000</v>
      </c>
      <c r="F381" s="92">
        <v>716000</v>
      </c>
      <c r="G381" s="140"/>
      <c r="H381" s="93">
        <f t="shared" si="84"/>
        <v>564000</v>
      </c>
      <c r="I381" s="94">
        <f t="shared" si="85"/>
        <v>152000</v>
      </c>
      <c r="J381" s="94">
        <f t="shared" si="71"/>
        <v>196939.13043478259</v>
      </c>
      <c r="K381" s="94">
        <f t="shared" si="86"/>
        <v>760939.13043478259</v>
      </c>
      <c r="L381" s="92">
        <v>716000</v>
      </c>
      <c r="M381" s="55">
        <f t="shared" si="87"/>
        <v>760000</v>
      </c>
      <c r="N381" s="140"/>
    </row>
    <row r="382" spans="1:14">
      <c r="A382" s="137">
        <f t="shared" si="88"/>
        <v>360</v>
      </c>
      <c r="B382" s="138" t="s">
        <v>809</v>
      </c>
      <c r="C382" s="139"/>
      <c r="D382" s="67" t="s">
        <v>687</v>
      </c>
      <c r="E382" s="55">
        <v>296000</v>
      </c>
      <c r="F382" s="92">
        <v>365000</v>
      </c>
      <c r="G382" s="140"/>
      <c r="H382" s="93">
        <f t="shared" si="84"/>
        <v>296000</v>
      </c>
      <c r="I382" s="94">
        <f t="shared" si="85"/>
        <v>69000</v>
      </c>
      <c r="J382" s="94">
        <f t="shared" si="71"/>
        <v>89400</v>
      </c>
      <c r="K382" s="94">
        <f t="shared" si="86"/>
        <v>385400</v>
      </c>
      <c r="L382" s="92">
        <v>365000</v>
      </c>
      <c r="M382" s="55">
        <f t="shared" si="87"/>
        <v>385000</v>
      </c>
      <c r="N382" s="140"/>
    </row>
    <row r="383" spans="1:14">
      <c r="A383" s="137">
        <f t="shared" si="88"/>
        <v>361</v>
      </c>
      <c r="B383" s="138" t="s">
        <v>810</v>
      </c>
      <c r="C383" s="139"/>
      <c r="D383" s="67" t="s">
        <v>689</v>
      </c>
      <c r="E383" s="55">
        <v>184000</v>
      </c>
      <c r="F383" s="92">
        <v>235000</v>
      </c>
      <c r="G383" s="140"/>
      <c r="H383" s="93">
        <f t="shared" si="84"/>
        <v>184000</v>
      </c>
      <c r="I383" s="94">
        <f t="shared" si="85"/>
        <v>51000</v>
      </c>
      <c r="J383" s="94">
        <f t="shared" si="71"/>
        <v>66078.260869565216</v>
      </c>
      <c r="K383" s="94">
        <f t="shared" si="86"/>
        <v>250078.26086956522</v>
      </c>
      <c r="L383" s="92">
        <v>235000</v>
      </c>
      <c r="M383" s="55">
        <f t="shared" si="87"/>
        <v>250000</v>
      </c>
      <c r="N383" s="140"/>
    </row>
    <row r="384" spans="1:14">
      <c r="A384" s="137">
        <f t="shared" si="88"/>
        <v>362</v>
      </c>
      <c r="B384" s="138" t="s">
        <v>811</v>
      </c>
      <c r="C384" s="139"/>
      <c r="D384" s="67" t="s">
        <v>691</v>
      </c>
      <c r="E384" s="55">
        <v>119000</v>
      </c>
      <c r="F384" s="92">
        <v>142000</v>
      </c>
      <c r="G384" s="140"/>
      <c r="H384" s="93">
        <f t="shared" si="84"/>
        <v>119000</v>
      </c>
      <c r="I384" s="94">
        <f t="shared" si="85"/>
        <v>23000</v>
      </c>
      <c r="J384" s="94">
        <f t="shared" si="71"/>
        <v>29800</v>
      </c>
      <c r="K384" s="94">
        <f t="shared" si="86"/>
        <v>148800</v>
      </c>
      <c r="L384" s="92">
        <v>142000</v>
      </c>
      <c r="M384" s="55">
        <f t="shared" si="87"/>
        <v>148000</v>
      </c>
      <c r="N384" s="140"/>
    </row>
    <row r="385" spans="1:14" ht="22.5" customHeight="1">
      <c r="A385" s="152" t="s">
        <v>1991</v>
      </c>
      <c r="B385" s="153" t="s">
        <v>1991</v>
      </c>
      <c r="C385" s="154"/>
      <c r="D385" s="69" t="s">
        <v>812</v>
      </c>
      <c r="E385" s="55"/>
      <c r="F385" s="92"/>
      <c r="G385" s="140"/>
      <c r="H385" s="93"/>
      <c r="I385" s="93"/>
      <c r="J385" s="94">
        <f t="shared" si="71"/>
        <v>0</v>
      </c>
      <c r="K385" s="93"/>
      <c r="L385" s="93"/>
      <c r="M385" s="55"/>
      <c r="N385" s="93"/>
    </row>
    <row r="386" spans="1:14" ht="28.5" customHeight="1">
      <c r="A386" s="130">
        <f>A384+1</f>
        <v>363</v>
      </c>
      <c r="B386" s="131" t="s">
        <v>813</v>
      </c>
      <c r="C386" s="132" t="s">
        <v>814</v>
      </c>
      <c r="D386" s="63" t="s">
        <v>815</v>
      </c>
      <c r="E386" s="55">
        <v>174000</v>
      </c>
      <c r="F386" s="92">
        <v>218600</v>
      </c>
      <c r="G386" s="62"/>
      <c r="H386" s="93">
        <f t="shared" ref="H386:H397" si="89">L386-I386</f>
        <v>174000</v>
      </c>
      <c r="I386" s="94">
        <f t="shared" ref="I386:I397" si="90">F386-E386</f>
        <v>44600</v>
      </c>
      <c r="J386" s="94">
        <f t="shared" si="71"/>
        <v>57786.086956521736</v>
      </c>
      <c r="K386" s="94">
        <f t="shared" ref="K386:K397" si="91">+H386+J386</f>
        <v>231786.08695652173</v>
      </c>
      <c r="L386" s="92">
        <v>218600</v>
      </c>
      <c r="M386" s="55">
        <f t="shared" ref="M386:M397" si="92">IF(K386&gt;=100000, ROUNDDOWN((K386),-3),ROUNDDOWN((K386),-2))</f>
        <v>231000</v>
      </c>
      <c r="N386" s="62"/>
    </row>
    <row r="387" spans="1:14" ht="31.5">
      <c r="A387" s="137">
        <f t="shared" ref="A387:A397" si="93">A386+1</f>
        <v>364</v>
      </c>
      <c r="B387" s="138" t="s">
        <v>816</v>
      </c>
      <c r="C387" s="139"/>
      <c r="D387" s="67" t="s">
        <v>817</v>
      </c>
      <c r="E387" s="55">
        <v>200000</v>
      </c>
      <c r="F387" s="92">
        <v>245400</v>
      </c>
      <c r="G387" s="140"/>
      <c r="H387" s="93">
        <f t="shared" si="89"/>
        <v>200000</v>
      </c>
      <c r="I387" s="94">
        <f t="shared" si="90"/>
        <v>45400</v>
      </c>
      <c r="J387" s="94">
        <f t="shared" si="71"/>
        <v>58822.608695652176</v>
      </c>
      <c r="K387" s="94">
        <f t="shared" si="91"/>
        <v>258822.60869565216</v>
      </c>
      <c r="L387" s="92">
        <v>245400</v>
      </c>
      <c r="M387" s="55">
        <f t="shared" si="92"/>
        <v>258000</v>
      </c>
      <c r="N387" s="140"/>
    </row>
    <row r="388" spans="1:14" ht="39.75" customHeight="1">
      <c r="A388" s="137">
        <f t="shared" si="93"/>
        <v>365</v>
      </c>
      <c r="B388" s="138" t="s">
        <v>818</v>
      </c>
      <c r="C388" s="139"/>
      <c r="D388" s="67" t="s">
        <v>819</v>
      </c>
      <c r="E388" s="55">
        <v>5867000</v>
      </c>
      <c r="F388" s="92">
        <v>6402000</v>
      </c>
      <c r="G388" s="143"/>
      <c r="H388" s="93">
        <f t="shared" si="89"/>
        <v>5867000</v>
      </c>
      <c r="I388" s="94">
        <f t="shared" si="90"/>
        <v>535000</v>
      </c>
      <c r="J388" s="94">
        <f t="shared" si="71"/>
        <v>693173.91304347827</v>
      </c>
      <c r="K388" s="94">
        <f t="shared" si="91"/>
        <v>6560173.9130434785</v>
      </c>
      <c r="L388" s="92">
        <v>6402000</v>
      </c>
      <c r="M388" s="55">
        <f t="shared" si="92"/>
        <v>6560000</v>
      </c>
      <c r="N388" s="143"/>
    </row>
    <row r="389" spans="1:14" ht="39.75" customHeight="1">
      <c r="A389" s="137">
        <f t="shared" si="93"/>
        <v>366</v>
      </c>
      <c r="B389" s="138" t="s">
        <v>820</v>
      </c>
      <c r="C389" s="139"/>
      <c r="D389" s="67" t="s">
        <v>821</v>
      </c>
      <c r="E389" s="55">
        <v>3473000</v>
      </c>
      <c r="F389" s="92">
        <v>4008000</v>
      </c>
      <c r="G389" s="143"/>
      <c r="H389" s="93">
        <f t="shared" si="89"/>
        <v>3473000</v>
      </c>
      <c r="I389" s="94">
        <f t="shared" si="90"/>
        <v>535000</v>
      </c>
      <c r="J389" s="94">
        <f t="shared" si="71"/>
        <v>693173.91304347827</v>
      </c>
      <c r="K389" s="94">
        <f t="shared" si="91"/>
        <v>4166173.9130434785</v>
      </c>
      <c r="L389" s="92">
        <v>4008000</v>
      </c>
      <c r="M389" s="55">
        <f t="shared" si="92"/>
        <v>4166000</v>
      </c>
      <c r="N389" s="143"/>
    </row>
    <row r="390" spans="1:14" ht="39.75" customHeight="1">
      <c r="A390" s="137">
        <f t="shared" si="93"/>
        <v>367</v>
      </c>
      <c r="B390" s="138" t="s">
        <v>822</v>
      </c>
      <c r="C390" s="139"/>
      <c r="D390" s="67" t="s">
        <v>823</v>
      </c>
      <c r="E390" s="55">
        <v>5078000</v>
      </c>
      <c r="F390" s="92">
        <v>5614000</v>
      </c>
      <c r="G390" s="143"/>
      <c r="H390" s="93">
        <f t="shared" si="89"/>
        <v>5078000</v>
      </c>
      <c r="I390" s="94">
        <f t="shared" si="90"/>
        <v>536000</v>
      </c>
      <c r="J390" s="94">
        <f t="shared" si="71"/>
        <v>694469.56521739135</v>
      </c>
      <c r="K390" s="94">
        <f t="shared" si="91"/>
        <v>5772469.5652173916</v>
      </c>
      <c r="L390" s="92">
        <v>5614000</v>
      </c>
      <c r="M390" s="55">
        <f t="shared" si="92"/>
        <v>5772000</v>
      </c>
      <c r="N390" s="143"/>
    </row>
    <row r="391" spans="1:14" ht="39.75" customHeight="1">
      <c r="A391" s="137">
        <f t="shared" si="93"/>
        <v>368</v>
      </c>
      <c r="B391" s="138" t="s">
        <v>824</v>
      </c>
      <c r="C391" s="139"/>
      <c r="D391" s="67" t="s">
        <v>825</v>
      </c>
      <c r="E391" s="55">
        <v>3987000</v>
      </c>
      <c r="F391" s="92">
        <v>4359000</v>
      </c>
      <c r="G391" s="143"/>
      <c r="H391" s="93">
        <f t="shared" si="89"/>
        <v>3987000</v>
      </c>
      <c r="I391" s="94">
        <f t="shared" si="90"/>
        <v>372000</v>
      </c>
      <c r="J391" s="94">
        <f t="shared" si="71"/>
        <v>481982.60869565216</v>
      </c>
      <c r="K391" s="94">
        <f t="shared" si="91"/>
        <v>4468982.6086956523</v>
      </c>
      <c r="L391" s="92">
        <v>4359000</v>
      </c>
      <c r="M391" s="55">
        <f t="shared" si="92"/>
        <v>4468000</v>
      </c>
      <c r="N391" s="143"/>
    </row>
    <row r="392" spans="1:14" ht="39.75" customHeight="1">
      <c r="A392" s="137">
        <f t="shared" si="93"/>
        <v>369</v>
      </c>
      <c r="B392" s="138" t="s">
        <v>826</v>
      </c>
      <c r="C392" s="139"/>
      <c r="D392" s="67" t="s">
        <v>827</v>
      </c>
      <c r="E392" s="55">
        <v>2864000</v>
      </c>
      <c r="F392" s="92">
        <v>3236000</v>
      </c>
      <c r="G392" s="143"/>
      <c r="H392" s="93">
        <f t="shared" si="89"/>
        <v>2864000</v>
      </c>
      <c r="I392" s="94">
        <f t="shared" si="90"/>
        <v>372000</v>
      </c>
      <c r="J392" s="94">
        <f t="shared" si="71"/>
        <v>481982.60869565216</v>
      </c>
      <c r="K392" s="94">
        <f t="shared" si="91"/>
        <v>3345982.6086956523</v>
      </c>
      <c r="L392" s="92">
        <v>3236000</v>
      </c>
      <c r="M392" s="55">
        <f t="shared" si="92"/>
        <v>3345000</v>
      </c>
      <c r="N392" s="143"/>
    </row>
    <row r="393" spans="1:14" ht="39.75" customHeight="1">
      <c r="A393" s="137">
        <f t="shared" si="93"/>
        <v>370</v>
      </c>
      <c r="B393" s="138" t="s">
        <v>828</v>
      </c>
      <c r="C393" s="139"/>
      <c r="D393" s="67" t="s">
        <v>829</v>
      </c>
      <c r="E393" s="55">
        <v>3959000</v>
      </c>
      <c r="F393" s="92">
        <v>4208000</v>
      </c>
      <c r="G393" s="143"/>
      <c r="H393" s="93">
        <f t="shared" si="89"/>
        <v>3959000</v>
      </c>
      <c r="I393" s="94">
        <f t="shared" si="90"/>
        <v>249000</v>
      </c>
      <c r="J393" s="94">
        <f t="shared" ref="J393:J456" si="94">+I393/1150*1490</f>
        <v>322617.39130434784</v>
      </c>
      <c r="K393" s="94">
        <f t="shared" si="91"/>
        <v>4281617.3913043477</v>
      </c>
      <c r="L393" s="92">
        <v>4208000</v>
      </c>
      <c r="M393" s="55">
        <f t="shared" si="92"/>
        <v>4281000</v>
      </c>
      <c r="N393" s="143"/>
    </row>
    <row r="394" spans="1:14" ht="39.75" customHeight="1">
      <c r="A394" s="137">
        <f t="shared" si="93"/>
        <v>371</v>
      </c>
      <c r="B394" s="138" t="s">
        <v>830</v>
      </c>
      <c r="C394" s="139"/>
      <c r="D394" s="67" t="s">
        <v>831</v>
      </c>
      <c r="E394" s="55">
        <v>2451000</v>
      </c>
      <c r="F394" s="92">
        <v>2699000</v>
      </c>
      <c r="G394" s="143"/>
      <c r="H394" s="93">
        <f t="shared" si="89"/>
        <v>2451000</v>
      </c>
      <c r="I394" s="94">
        <f t="shared" si="90"/>
        <v>248000</v>
      </c>
      <c r="J394" s="94">
        <f t="shared" si="94"/>
        <v>321321.73913043475</v>
      </c>
      <c r="K394" s="94">
        <f t="shared" si="91"/>
        <v>2772321.7391304346</v>
      </c>
      <c r="L394" s="92">
        <v>2699000</v>
      </c>
      <c r="M394" s="55">
        <f t="shared" si="92"/>
        <v>2772000</v>
      </c>
      <c r="N394" s="143"/>
    </row>
    <row r="395" spans="1:14" ht="50.25" customHeight="1">
      <c r="A395" s="137">
        <f t="shared" si="93"/>
        <v>372</v>
      </c>
      <c r="B395" s="138" t="s">
        <v>832</v>
      </c>
      <c r="C395" s="139"/>
      <c r="D395" s="67" t="s">
        <v>833</v>
      </c>
      <c r="E395" s="55">
        <v>4537000</v>
      </c>
      <c r="F395" s="92">
        <v>5269000</v>
      </c>
      <c r="G395" s="143"/>
      <c r="H395" s="93">
        <f t="shared" si="89"/>
        <v>4537000</v>
      </c>
      <c r="I395" s="94">
        <f t="shared" si="90"/>
        <v>732000</v>
      </c>
      <c r="J395" s="94">
        <f t="shared" si="94"/>
        <v>948417.39130434778</v>
      </c>
      <c r="K395" s="94">
        <f t="shared" si="91"/>
        <v>5485417.3913043477</v>
      </c>
      <c r="L395" s="92">
        <v>5269000</v>
      </c>
      <c r="M395" s="55">
        <f t="shared" si="92"/>
        <v>5485000</v>
      </c>
      <c r="N395" s="143"/>
    </row>
    <row r="396" spans="1:14" ht="42" customHeight="1">
      <c r="A396" s="137">
        <f t="shared" si="93"/>
        <v>373</v>
      </c>
      <c r="B396" s="138" t="s">
        <v>834</v>
      </c>
      <c r="C396" s="139"/>
      <c r="D396" s="67" t="s">
        <v>835</v>
      </c>
      <c r="E396" s="55">
        <v>6813000</v>
      </c>
      <c r="F396" s="92">
        <v>7545000</v>
      </c>
      <c r="G396" s="142"/>
      <c r="H396" s="93">
        <f t="shared" si="89"/>
        <v>6813000</v>
      </c>
      <c r="I396" s="94">
        <f t="shared" si="90"/>
        <v>732000</v>
      </c>
      <c r="J396" s="94">
        <f t="shared" si="94"/>
        <v>948417.39130434778</v>
      </c>
      <c r="K396" s="94">
        <f t="shared" si="91"/>
        <v>7761417.3913043477</v>
      </c>
      <c r="L396" s="92">
        <v>7545000</v>
      </c>
      <c r="M396" s="55">
        <f t="shared" si="92"/>
        <v>7761000</v>
      </c>
      <c r="N396" s="142"/>
    </row>
    <row r="397" spans="1:14" ht="42" customHeight="1">
      <c r="A397" s="137">
        <f t="shared" si="93"/>
        <v>374</v>
      </c>
      <c r="B397" s="138" t="s">
        <v>836</v>
      </c>
      <c r="C397" s="139"/>
      <c r="D397" s="67" t="s">
        <v>837</v>
      </c>
      <c r="E397" s="55">
        <v>6704000</v>
      </c>
      <c r="F397" s="92">
        <v>7436000</v>
      </c>
      <c r="G397" s="143"/>
      <c r="H397" s="93">
        <f t="shared" si="89"/>
        <v>6704000</v>
      </c>
      <c r="I397" s="94">
        <f t="shared" si="90"/>
        <v>732000</v>
      </c>
      <c r="J397" s="94">
        <f t="shared" si="94"/>
        <v>948417.39130434778</v>
      </c>
      <c r="K397" s="94">
        <f t="shared" si="91"/>
        <v>7652417.3913043477</v>
      </c>
      <c r="L397" s="92">
        <v>7436000</v>
      </c>
      <c r="M397" s="55">
        <f t="shared" si="92"/>
        <v>7652000</v>
      </c>
      <c r="N397" s="143"/>
    </row>
    <row r="398" spans="1:14">
      <c r="A398" s="137"/>
      <c r="B398" s="137"/>
      <c r="C398" s="139"/>
      <c r="D398" s="69" t="s">
        <v>838</v>
      </c>
      <c r="E398" s="55"/>
      <c r="F398" s="92"/>
      <c r="G398" s="140"/>
      <c r="H398" s="93"/>
      <c r="I398" s="93"/>
      <c r="J398" s="94">
        <f t="shared" si="94"/>
        <v>0</v>
      </c>
      <c r="K398" s="93"/>
      <c r="L398" s="93"/>
      <c r="M398" s="55"/>
      <c r="N398" s="140"/>
    </row>
    <row r="399" spans="1:14">
      <c r="A399" s="137">
        <f>A397+1</f>
        <v>375</v>
      </c>
      <c r="B399" s="138" t="s">
        <v>839</v>
      </c>
      <c r="C399" s="139"/>
      <c r="D399" s="67" t="s">
        <v>687</v>
      </c>
      <c r="E399" s="55">
        <v>435000</v>
      </c>
      <c r="F399" s="92">
        <v>575000</v>
      </c>
      <c r="G399" s="140"/>
      <c r="H399" s="93">
        <f>L399-I399</f>
        <v>435000</v>
      </c>
      <c r="I399" s="94">
        <f>F399-E399</f>
        <v>140000</v>
      </c>
      <c r="J399" s="94">
        <f t="shared" si="94"/>
        <v>181391.30434782608</v>
      </c>
      <c r="K399" s="94">
        <f>+H399+J399</f>
        <v>616391.30434782605</v>
      </c>
      <c r="L399" s="92">
        <v>575000</v>
      </c>
      <c r="M399" s="55">
        <f>IF(K399&gt;=100000, ROUNDDOWN((K399),-3),ROUNDDOWN((K399),-2))</f>
        <v>616000</v>
      </c>
      <c r="N399" s="140"/>
    </row>
    <row r="400" spans="1:14">
      <c r="A400" s="137">
        <f>A399+1</f>
        <v>376</v>
      </c>
      <c r="B400" s="138" t="s">
        <v>840</v>
      </c>
      <c r="C400" s="139"/>
      <c r="D400" s="67" t="s">
        <v>689</v>
      </c>
      <c r="E400" s="55">
        <v>288000</v>
      </c>
      <c r="F400" s="92">
        <v>369000</v>
      </c>
      <c r="G400" s="140"/>
      <c r="H400" s="93">
        <f>L400-I400</f>
        <v>288000</v>
      </c>
      <c r="I400" s="94">
        <f>F400-E400</f>
        <v>81000</v>
      </c>
      <c r="J400" s="94">
        <f t="shared" si="94"/>
        <v>104947.82608695653</v>
      </c>
      <c r="K400" s="94">
        <f>+H400+J400</f>
        <v>392947.82608695654</v>
      </c>
      <c r="L400" s="92">
        <v>369000</v>
      </c>
      <c r="M400" s="55">
        <f>IF(K400&gt;=100000, ROUNDDOWN((K400),-3),ROUNDDOWN((K400),-2))</f>
        <v>392000</v>
      </c>
      <c r="N400" s="140"/>
    </row>
    <row r="401" spans="1:167">
      <c r="A401" s="137">
        <f>A400+1</f>
        <v>377</v>
      </c>
      <c r="B401" s="138" t="s">
        <v>841</v>
      </c>
      <c r="C401" s="139"/>
      <c r="D401" s="67" t="s">
        <v>691</v>
      </c>
      <c r="E401" s="55">
        <v>174000</v>
      </c>
      <c r="F401" s="92">
        <v>204000</v>
      </c>
      <c r="G401" s="140"/>
      <c r="H401" s="93">
        <f>L401-I401</f>
        <v>174000</v>
      </c>
      <c r="I401" s="94">
        <f>F401-E401</f>
        <v>30000</v>
      </c>
      <c r="J401" s="94">
        <f t="shared" si="94"/>
        <v>38869.565217391304</v>
      </c>
      <c r="K401" s="94">
        <f>+H401+J401</f>
        <v>212869.5652173913</v>
      </c>
      <c r="L401" s="92">
        <v>204000</v>
      </c>
      <c r="M401" s="55">
        <f>IF(K401&gt;=100000, ROUNDDOWN((K401),-3),ROUNDDOWN((K401),-2))</f>
        <v>212000</v>
      </c>
      <c r="N401" s="140"/>
    </row>
    <row r="402" spans="1:167">
      <c r="A402" s="126" t="s">
        <v>45</v>
      </c>
      <c r="B402" s="127" t="s">
        <v>45</v>
      </c>
      <c r="C402" s="132"/>
      <c r="D402" s="61" t="s">
        <v>842</v>
      </c>
      <c r="E402" s="55"/>
      <c r="F402" s="92"/>
      <c r="G402" s="62"/>
      <c r="H402" s="93"/>
      <c r="I402" s="93"/>
      <c r="J402" s="94">
        <f t="shared" si="94"/>
        <v>0</v>
      </c>
      <c r="K402" s="93"/>
      <c r="L402" s="93"/>
      <c r="M402" s="55"/>
      <c r="N402" s="62"/>
    </row>
    <row r="403" spans="1:167" s="150" customFormat="1">
      <c r="A403" s="137"/>
      <c r="B403" s="137"/>
      <c r="C403" s="139"/>
      <c r="D403" s="69" t="s">
        <v>843</v>
      </c>
      <c r="E403" s="55"/>
      <c r="F403" s="92"/>
      <c r="G403" s="67"/>
      <c r="H403" s="93"/>
      <c r="I403" s="93"/>
      <c r="J403" s="94">
        <f t="shared" si="94"/>
        <v>0</v>
      </c>
      <c r="K403" s="93"/>
      <c r="L403" s="93"/>
      <c r="M403" s="55"/>
      <c r="N403" s="67"/>
    </row>
    <row r="404" spans="1:167" s="150" customFormat="1" ht="34.5" customHeight="1">
      <c r="A404" s="130">
        <f>A401+1</f>
        <v>378</v>
      </c>
      <c r="B404" s="131" t="s">
        <v>844</v>
      </c>
      <c r="C404" s="139"/>
      <c r="D404" s="67" t="s">
        <v>845</v>
      </c>
      <c r="E404" s="55">
        <v>3673000</v>
      </c>
      <c r="F404" s="92">
        <v>4310000</v>
      </c>
      <c r="G404" s="67"/>
      <c r="H404" s="93">
        <f t="shared" ref="H404:H450" si="95">L404-I404</f>
        <v>3673000</v>
      </c>
      <c r="I404" s="94">
        <f t="shared" ref="I404:I434" si="96">F404-E404</f>
        <v>637000</v>
      </c>
      <c r="J404" s="94">
        <f t="shared" si="94"/>
        <v>825330.43478260865</v>
      </c>
      <c r="K404" s="94">
        <f t="shared" ref="K404:K425" si="97">+H404+J404</f>
        <v>4498330.4347826084</v>
      </c>
      <c r="L404" s="92">
        <v>4310000</v>
      </c>
      <c r="M404" s="55">
        <f t="shared" ref="M404:M425" si="98">IF(K404&gt;=100000, ROUNDDOWN((K404),-3),ROUNDDOWN((K404),-2))</f>
        <v>4498000</v>
      </c>
      <c r="N404" s="67"/>
    </row>
    <row r="405" spans="1:167" s="150" customFormat="1" ht="54.75" customHeight="1">
      <c r="A405" s="130">
        <f t="shared" ref="A405:A425" si="99">A404+1</f>
        <v>379</v>
      </c>
      <c r="B405" s="131" t="s">
        <v>846</v>
      </c>
      <c r="C405" s="139"/>
      <c r="D405" s="67" t="s">
        <v>847</v>
      </c>
      <c r="E405" s="55">
        <v>4050000</v>
      </c>
      <c r="F405" s="92">
        <v>4846000</v>
      </c>
      <c r="G405" s="67" t="s">
        <v>848</v>
      </c>
      <c r="H405" s="93">
        <f t="shared" si="95"/>
        <v>4050000</v>
      </c>
      <c r="I405" s="94">
        <f t="shared" si="96"/>
        <v>796000</v>
      </c>
      <c r="J405" s="94">
        <f t="shared" si="94"/>
        <v>1031339.1304347826</v>
      </c>
      <c r="K405" s="94">
        <f t="shared" si="97"/>
        <v>5081339.1304347822</v>
      </c>
      <c r="L405" s="92">
        <v>4846000</v>
      </c>
      <c r="M405" s="55">
        <f t="shared" si="98"/>
        <v>5081000</v>
      </c>
      <c r="N405" s="67" t="s">
        <v>849</v>
      </c>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c r="AN405" s="165"/>
      <c r="AO405" s="165"/>
      <c r="AP405" s="165"/>
      <c r="AQ405" s="165"/>
      <c r="AR405" s="165"/>
      <c r="AS405" s="165"/>
      <c r="AT405" s="165"/>
      <c r="AU405" s="165"/>
      <c r="AV405" s="165"/>
      <c r="AW405" s="165"/>
      <c r="AX405" s="165"/>
      <c r="AY405" s="165"/>
      <c r="AZ405" s="165"/>
      <c r="BA405" s="165"/>
      <c r="BB405" s="165"/>
      <c r="BC405" s="165"/>
      <c r="BD405" s="165"/>
      <c r="BE405" s="165"/>
      <c r="BF405" s="165"/>
      <c r="BG405" s="165"/>
      <c r="BH405" s="165"/>
      <c r="BI405" s="165"/>
      <c r="BJ405" s="165"/>
      <c r="BK405" s="165"/>
      <c r="BL405" s="165"/>
      <c r="BM405" s="165"/>
      <c r="BN405" s="165"/>
      <c r="BO405" s="165"/>
      <c r="BP405" s="165"/>
      <c r="BQ405" s="165"/>
      <c r="BR405" s="165"/>
      <c r="BS405" s="165"/>
      <c r="BT405" s="165"/>
      <c r="BU405" s="165"/>
      <c r="BV405" s="165"/>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c r="DH405" s="165"/>
      <c r="DI405" s="165"/>
      <c r="DJ405" s="165"/>
      <c r="DK405" s="165"/>
      <c r="DL405" s="165"/>
      <c r="DM405" s="165"/>
      <c r="DN405" s="165"/>
      <c r="DO405" s="165"/>
      <c r="DP405" s="165"/>
      <c r="DQ405" s="165"/>
      <c r="DR405" s="165"/>
      <c r="DS405" s="165"/>
      <c r="DT405" s="165"/>
      <c r="DU405" s="165"/>
      <c r="DV405" s="165"/>
      <c r="DW405" s="165"/>
      <c r="DX405" s="165"/>
      <c r="DY405" s="165"/>
      <c r="DZ405" s="165"/>
      <c r="EA405" s="165"/>
      <c r="EB405" s="165"/>
      <c r="EC405" s="165"/>
      <c r="ED405" s="165"/>
      <c r="EE405" s="165"/>
      <c r="EF405" s="165"/>
      <c r="EG405" s="165"/>
      <c r="EH405" s="165"/>
      <c r="EI405" s="165"/>
      <c r="EJ405" s="165"/>
      <c r="EK405" s="165"/>
      <c r="EL405" s="165"/>
      <c r="EM405" s="165"/>
      <c r="EN405" s="165"/>
      <c r="EO405" s="165"/>
      <c r="EP405" s="165"/>
      <c r="EQ405" s="165"/>
      <c r="ER405" s="165"/>
      <c r="ES405" s="165"/>
      <c r="ET405" s="165"/>
      <c r="EU405" s="165"/>
      <c r="EV405" s="165"/>
      <c r="EW405" s="165"/>
      <c r="EX405" s="165"/>
      <c r="EY405" s="165"/>
      <c r="EZ405" s="165"/>
      <c r="FA405" s="165"/>
      <c r="FB405" s="165"/>
      <c r="FC405" s="165"/>
      <c r="FD405" s="165"/>
      <c r="FE405" s="165"/>
      <c r="FF405" s="165"/>
      <c r="FG405" s="165"/>
      <c r="FH405" s="165"/>
      <c r="FI405" s="165"/>
      <c r="FJ405" s="165"/>
      <c r="FK405" s="165"/>
    </row>
    <row r="406" spans="1:167" ht="42" customHeight="1">
      <c r="A406" s="130">
        <f t="shared" si="99"/>
        <v>380</v>
      </c>
      <c r="B406" s="131" t="s">
        <v>850</v>
      </c>
      <c r="C406" s="139"/>
      <c r="D406" s="67" t="s">
        <v>851</v>
      </c>
      <c r="E406" s="55">
        <v>4510000</v>
      </c>
      <c r="F406" s="92">
        <v>5297000</v>
      </c>
      <c r="G406" s="67" t="s">
        <v>852</v>
      </c>
      <c r="H406" s="93">
        <f t="shared" si="95"/>
        <v>4510000</v>
      </c>
      <c r="I406" s="94">
        <f t="shared" si="96"/>
        <v>787000</v>
      </c>
      <c r="J406" s="94">
        <f t="shared" si="94"/>
        <v>1019678.2608695652</v>
      </c>
      <c r="K406" s="94">
        <f t="shared" si="97"/>
        <v>5529678.2608695654</v>
      </c>
      <c r="L406" s="92">
        <v>5297000</v>
      </c>
      <c r="M406" s="55">
        <f t="shared" si="98"/>
        <v>5529000</v>
      </c>
      <c r="N406" s="67" t="s">
        <v>853</v>
      </c>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c r="BI406" s="150"/>
      <c r="BJ406" s="150"/>
      <c r="BK406" s="150"/>
      <c r="BL406" s="150"/>
      <c r="BM406" s="150"/>
      <c r="BN406" s="150"/>
      <c r="BO406" s="150"/>
      <c r="BP406" s="150"/>
      <c r="BQ406" s="150"/>
      <c r="BR406" s="150"/>
      <c r="BS406" s="150"/>
      <c r="BT406" s="150"/>
      <c r="BU406" s="150"/>
      <c r="BV406" s="150"/>
      <c r="BW406" s="150"/>
      <c r="BX406" s="150"/>
      <c r="BY406" s="150"/>
      <c r="BZ406" s="150"/>
      <c r="CA406" s="150"/>
      <c r="CB406" s="150"/>
      <c r="CC406" s="150"/>
      <c r="CD406" s="150"/>
      <c r="CE406" s="150"/>
      <c r="CF406" s="150"/>
      <c r="CG406" s="150"/>
      <c r="CH406" s="150"/>
      <c r="CI406" s="150"/>
      <c r="CJ406" s="150"/>
      <c r="CK406" s="150"/>
      <c r="CL406" s="150"/>
      <c r="CM406" s="150"/>
      <c r="CN406" s="150"/>
      <c r="CO406" s="150"/>
      <c r="CP406" s="150"/>
      <c r="CQ406" s="150"/>
      <c r="CR406" s="150"/>
      <c r="CS406" s="150"/>
      <c r="CT406" s="150"/>
      <c r="CU406" s="150"/>
      <c r="CV406" s="150"/>
      <c r="CW406" s="150"/>
      <c r="CX406" s="150"/>
      <c r="CY406" s="150"/>
      <c r="CZ406" s="150"/>
      <c r="DA406" s="150"/>
      <c r="DB406" s="150"/>
      <c r="DC406" s="150"/>
      <c r="DD406" s="150"/>
      <c r="DE406" s="150"/>
      <c r="DF406" s="150"/>
      <c r="DG406" s="150"/>
      <c r="DH406" s="150"/>
      <c r="DI406" s="150"/>
      <c r="DJ406" s="150"/>
      <c r="DK406" s="150"/>
      <c r="DL406" s="150"/>
      <c r="DM406" s="150"/>
      <c r="DN406" s="150"/>
      <c r="DO406" s="150"/>
      <c r="DP406" s="150"/>
      <c r="DQ406" s="150"/>
      <c r="DR406" s="150"/>
      <c r="DS406" s="150"/>
      <c r="DT406" s="150"/>
      <c r="DU406" s="150"/>
      <c r="DV406" s="150"/>
      <c r="DW406" s="150"/>
      <c r="DX406" s="150"/>
      <c r="DY406" s="150"/>
      <c r="DZ406" s="150"/>
      <c r="EA406" s="150"/>
      <c r="EB406" s="150"/>
      <c r="EC406" s="150"/>
      <c r="ED406" s="150"/>
      <c r="EE406" s="150"/>
      <c r="EF406" s="150"/>
      <c r="EG406" s="150"/>
      <c r="EH406" s="150"/>
      <c r="EI406" s="150"/>
      <c r="EJ406" s="150"/>
      <c r="EK406" s="150"/>
      <c r="EL406" s="150"/>
      <c r="EM406" s="150"/>
      <c r="EN406" s="150"/>
      <c r="EO406" s="150"/>
      <c r="EP406" s="150"/>
      <c r="EQ406" s="150"/>
      <c r="ER406" s="150"/>
      <c r="ES406" s="150"/>
      <c r="ET406" s="150"/>
      <c r="EU406" s="150"/>
      <c r="EV406" s="150"/>
      <c r="EW406" s="150"/>
      <c r="EX406" s="150"/>
      <c r="EY406" s="150"/>
      <c r="EZ406" s="150"/>
      <c r="FA406" s="150"/>
      <c r="FB406" s="150"/>
      <c r="FC406" s="150"/>
      <c r="FD406" s="150"/>
      <c r="FE406" s="150"/>
      <c r="FF406" s="150"/>
      <c r="FG406" s="150"/>
      <c r="FH406" s="150"/>
      <c r="FI406" s="150"/>
      <c r="FJ406" s="150"/>
      <c r="FK406" s="150"/>
    </row>
    <row r="407" spans="1:167" ht="43.5" customHeight="1">
      <c r="A407" s="130">
        <f t="shared" si="99"/>
        <v>381</v>
      </c>
      <c r="B407" s="131" t="s">
        <v>854</v>
      </c>
      <c r="C407" s="139"/>
      <c r="D407" s="67" t="s">
        <v>855</v>
      </c>
      <c r="E407" s="55">
        <v>5399000</v>
      </c>
      <c r="F407" s="92">
        <v>6514000</v>
      </c>
      <c r="G407" s="67" t="s">
        <v>856</v>
      </c>
      <c r="H407" s="93">
        <f t="shared" si="95"/>
        <v>5399000</v>
      </c>
      <c r="I407" s="94">
        <f t="shared" si="96"/>
        <v>1115000</v>
      </c>
      <c r="J407" s="94">
        <f t="shared" si="94"/>
        <v>1444652.1739130435</v>
      </c>
      <c r="K407" s="94">
        <f t="shared" si="97"/>
        <v>6843652.173913043</v>
      </c>
      <c r="L407" s="92">
        <v>6514000</v>
      </c>
      <c r="M407" s="55">
        <f t="shared" si="98"/>
        <v>6843000</v>
      </c>
      <c r="N407" s="67" t="s">
        <v>857</v>
      </c>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c r="BI407" s="150"/>
      <c r="BJ407" s="150"/>
      <c r="BK407" s="150"/>
      <c r="BL407" s="150"/>
      <c r="BM407" s="150"/>
      <c r="BN407" s="150"/>
      <c r="BO407" s="150"/>
      <c r="BP407" s="150"/>
      <c r="BQ407" s="150"/>
      <c r="BR407" s="150"/>
      <c r="BS407" s="150"/>
      <c r="BT407" s="150"/>
      <c r="BU407" s="150"/>
      <c r="BV407" s="150"/>
      <c r="BW407" s="150"/>
      <c r="BX407" s="150"/>
      <c r="BY407" s="150"/>
      <c r="BZ407" s="150"/>
      <c r="CA407" s="150"/>
      <c r="CB407" s="150"/>
      <c r="CC407" s="150"/>
      <c r="CD407" s="150"/>
      <c r="CE407" s="150"/>
      <c r="CF407" s="150"/>
      <c r="CG407" s="150"/>
      <c r="CH407" s="150"/>
      <c r="CI407" s="150"/>
      <c r="CJ407" s="150"/>
      <c r="CK407" s="150"/>
      <c r="CL407" s="150"/>
      <c r="CM407" s="150"/>
      <c r="CN407" s="150"/>
      <c r="CO407" s="150"/>
      <c r="CP407" s="150"/>
      <c r="CQ407" s="150"/>
      <c r="CR407" s="150"/>
      <c r="CS407" s="150"/>
      <c r="CT407" s="150"/>
      <c r="CU407" s="150"/>
      <c r="CV407" s="150"/>
      <c r="CW407" s="150"/>
      <c r="CX407" s="150"/>
      <c r="CY407" s="150"/>
      <c r="CZ407" s="150"/>
      <c r="DA407" s="150"/>
      <c r="DB407" s="150"/>
      <c r="DC407" s="150"/>
      <c r="DD407" s="150"/>
      <c r="DE407" s="150"/>
      <c r="DF407" s="150"/>
      <c r="DG407" s="150"/>
      <c r="DH407" s="150"/>
      <c r="DI407" s="150"/>
      <c r="DJ407" s="150"/>
      <c r="DK407" s="150"/>
      <c r="DL407" s="150"/>
      <c r="DM407" s="150"/>
      <c r="DN407" s="150"/>
      <c r="DO407" s="150"/>
      <c r="DP407" s="150"/>
      <c r="DQ407" s="150"/>
      <c r="DR407" s="150"/>
      <c r="DS407" s="150"/>
      <c r="DT407" s="150"/>
      <c r="DU407" s="150"/>
      <c r="DV407" s="150"/>
      <c r="DW407" s="150"/>
      <c r="DX407" s="150"/>
      <c r="DY407" s="150"/>
      <c r="DZ407" s="150"/>
      <c r="EA407" s="150"/>
      <c r="EB407" s="150"/>
      <c r="EC407" s="150"/>
      <c r="ED407" s="150"/>
      <c r="EE407" s="150"/>
      <c r="EF407" s="150"/>
      <c r="EG407" s="150"/>
      <c r="EH407" s="150"/>
      <c r="EI407" s="150"/>
      <c r="EJ407" s="150"/>
      <c r="EK407" s="150"/>
      <c r="EL407" s="150"/>
      <c r="EM407" s="150"/>
      <c r="EN407" s="150"/>
      <c r="EO407" s="150"/>
      <c r="EP407" s="150"/>
      <c r="EQ407" s="150"/>
      <c r="ER407" s="150"/>
      <c r="ES407" s="150"/>
      <c r="ET407" s="150"/>
      <c r="EU407" s="150"/>
      <c r="EV407" s="150"/>
      <c r="EW407" s="150"/>
      <c r="EX407" s="150"/>
      <c r="EY407" s="150"/>
      <c r="EZ407" s="150"/>
      <c r="FA407" s="150"/>
      <c r="FB407" s="150"/>
      <c r="FC407" s="150"/>
      <c r="FD407" s="150"/>
      <c r="FE407" s="150"/>
      <c r="FF407" s="150"/>
      <c r="FG407" s="150"/>
      <c r="FH407" s="150"/>
      <c r="FI407" s="150"/>
      <c r="FJ407" s="150"/>
      <c r="FK407" s="150"/>
    </row>
    <row r="408" spans="1:167" ht="38.25" customHeight="1">
      <c r="A408" s="130">
        <f t="shared" si="99"/>
        <v>382</v>
      </c>
      <c r="B408" s="131" t="s">
        <v>858</v>
      </c>
      <c r="C408" s="132" t="s">
        <v>859</v>
      </c>
      <c r="D408" s="63" t="s">
        <v>860</v>
      </c>
      <c r="E408" s="55">
        <v>3504000</v>
      </c>
      <c r="F408" s="92">
        <v>3981000</v>
      </c>
      <c r="G408" s="62" t="s">
        <v>861</v>
      </c>
      <c r="H408" s="93">
        <f t="shared" si="95"/>
        <v>3504000</v>
      </c>
      <c r="I408" s="94">
        <f t="shared" si="96"/>
        <v>477000</v>
      </c>
      <c r="J408" s="94">
        <f t="shared" si="94"/>
        <v>618026.08695652173</v>
      </c>
      <c r="K408" s="94">
        <f t="shared" si="97"/>
        <v>4122026.0869565215</v>
      </c>
      <c r="L408" s="92">
        <v>3981000</v>
      </c>
      <c r="M408" s="55">
        <f t="shared" si="98"/>
        <v>4122000</v>
      </c>
      <c r="N408" s="62" t="s">
        <v>861</v>
      </c>
    </row>
    <row r="409" spans="1:167" ht="53.25" customHeight="1">
      <c r="A409" s="130">
        <f t="shared" si="99"/>
        <v>383</v>
      </c>
      <c r="B409" s="131" t="s">
        <v>862</v>
      </c>
      <c r="C409" s="132" t="s">
        <v>863</v>
      </c>
      <c r="D409" s="63" t="s">
        <v>864</v>
      </c>
      <c r="E409" s="55">
        <v>4504000</v>
      </c>
      <c r="F409" s="92">
        <v>4847000</v>
      </c>
      <c r="G409" s="62"/>
      <c r="H409" s="93">
        <f t="shared" si="95"/>
        <v>4504000</v>
      </c>
      <c r="I409" s="94">
        <f t="shared" si="96"/>
        <v>343000</v>
      </c>
      <c r="J409" s="94">
        <f t="shared" si="94"/>
        <v>444408.69565217389</v>
      </c>
      <c r="K409" s="94">
        <f t="shared" si="97"/>
        <v>4948408.6956521738</v>
      </c>
      <c r="L409" s="92">
        <v>4847000</v>
      </c>
      <c r="M409" s="55">
        <f t="shared" si="98"/>
        <v>4948000</v>
      </c>
      <c r="N409" s="62" t="s">
        <v>865</v>
      </c>
    </row>
    <row r="410" spans="1:167" ht="36.75" customHeight="1">
      <c r="A410" s="130">
        <f t="shared" si="99"/>
        <v>384</v>
      </c>
      <c r="B410" s="131" t="s">
        <v>866</v>
      </c>
      <c r="C410" s="132" t="s">
        <v>867</v>
      </c>
      <c r="D410" s="63" t="s">
        <v>868</v>
      </c>
      <c r="E410" s="55">
        <v>4424000</v>
      </c>
      <c r="F410" s="92">
        <v>5220000</v>
      </c>
      <c r="G410" s="62"/>
      <c r="H410" s="93">
        <f t="shared" si="95"/>
        <v>4424000</v>
      </c>
      <c r="I410" s="94">
        <f t="shared" si="96"/>
        <v>796000</v>
      </c>
      <c r="J410" s="94">
        <f t="shared" si="94"/>
        <v>1031339.1304347826</v>
      </c>
      <c r="K410" s="94">
        <f t="shared" si="97"/>
        <v>5455339.1304347822</v>
      </c>
      <c r="L410" s="92">
        <v>5220000</v>
      </c>
      <c r="M410" s="55">
        <f t="shared" si="98"/>
        <v>5455000</v>
      </c>
      <c r="N410" s="62" t="s">
        <v>869</v>
      </c>
    </row>
    <row r="411" spans="1:167" ht="52.5" customHeight="1">
      <c r="A411" s="130">
        <f t="shared" si="99"/>
        <v>385</v>
      </c>
      <c r="B411" s="131" t="s">
        <v>870</v>
      </c>
      <c r="C411" s="139"/>
      <c r="D411" s="67" t="s">
        <v>871</v>
      </c>
      <c r="E411" s="55">
        <v>4476000</v>
      </c>
      <c r="F411" s="92">
        <v>5431000</v>
      </c>
      <c r="G411" s="67" t="s">
        <v>872</v>
      </c>
      <c r="H411" s="93">
        <f t="shared" si="95"/>
        <v>4476000</v>
      </c>
      <c r="I411" s="94">
        <f t="shared" si="96"/>
        <v>955000</v>
      </c>
      <c r="J411" s="94">
        <f t="shared" si="94"/>
        <v>1237347.8260869565</v>
      </c>
      <c r="K411" s="94">
        <f t="shared" si="97"/>
        <v>5713347.826086957</v>
      </c>
      <c r="L411" s="92">
        <v>5431000</v>
      </c>
      <c r="M411" s="55">
        <f t="shared" si="98"/>
        <v>5713000</v>
      </c>
      <c r="N411" s="67" t="s">
        <v>873</v>
      </c>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c r="BI411" s="150"/>
      <c r="BJ411" s="150"/>
      <c r="BK411" s="150"/>
      <c r="BL411" s="150"/>
      <c r="BM411" s="150"/>
      <c r="BN411" s="150"/>
      <c r="BO411" s="150"/>
      <c r="BP411" s="150"/>
      <c r="BQ411" s="150"/>
      <c r="BR411" s="150"/>
      <c r="BS411" s="150"/>
      <c r="BT411" s="150"/>
      <c r="BU411" s="150"/>
      <c r="BV411" s="150"/>
      <c r="BW411" s="150"/>
      <c r="BX411" s="150"/>
      <c r="BY411" s="150"/>
      <c r="BZ411" s="150"/>
      <c r="CA411" s="150"/>
      <c r="CB411" s="150"/>
      <c r="CC411" s="150"/>
      <c r="CD411" s="150"/>
      <c r="CE411" s="150"/>
      <c r="CF411" s="150"/>
      <c r="CG411" s="150"/>
      <c r="CH411" s="150"/>
      <c r="CI411" s="150"/>
      <c r="CJ411" s="150"/>
      <c r="CK411" s="150"/>
      <c r="CL411" s="150"/>
      <c r="CM411" s="150"/>
      <c r="CN411" s="150"/>
      <c r="CO411" s="150"/>
      <c r="CP411" s="150"/>
      <c r="CQ411" s="150"/>
      <c r="CR411" s="150"/>
      <c r="CS411" s="150"/>
      <c r="CT411" s="150"/>
      <c r="CU411" s="150"/>
      <c r="CV411" s="150"/>
      <c r="CW411" s="150"/>
      <c r="CX411" s="150"/>
      <c r="CY411" s="150"/>
      <c r="CZ411" s="150"/>
      <c r="DA411" s="150"/>
      <c r="DB411" s="150"/>
      <c r="DC411" s="150"/>
      <c r="DD411" s="150"/>
      <c r="DE411" s="150"/>
      <c r="DF411" s="150"/>
      <c r="DG411" s="150"/>
      <c r="DH411" s="150"/>
      <c r="DI411" s="150"/>
      <c r="DJ411" s="150"/>
      <c r="DK411" s="150"/>
      <c r="DL411" s="150"/>
      <c r="DM411" s="150"/>
      <c r="DN411" s="150"/>
      <c r="DO411" s="150"/>
      <c r="DP411" s="150"/>
      <c r="DQ411" s="150"/>
      <c r="DR411" s="150"/>
      <c r="DS411" s="150"/>
      <c r="DT411" s="150"/>
      <c r="DU411" s="150"/>
      <c r="DV411" s="150"/>
      <c r="DW411" s="150"/>
      <c r="DX411" s="150"/>
      <c r="DY411" s="150"/>
      <c r="DZ411" s="150"/>
      <c r="EA411" s="150"/>
      <c r="EB411" s="150"/>
      <c r="EC411" s="150"/>
      <c r="ED411" s="150"/>
      <c r="EE411" s="150"/>
      <c r="EF411" s="150"/>
      <c r="EG411" s="150"/>
      <c r="EH411" s="150"/>
      <c r="EI411" s="150"/>
      <c r="EJ411" s="150"/>
      <c r="EK411" s="150"/>
      <c r="EL411" s="150"/>
      <c r="EM411" s="150"/>
      <c r="EN411" s="150"/>
      <c r="EO411" s="150"/>
      <c r="EP411" s="150"/>
      <c r="EQ411" s="150"/>
      <c r="ER411" s="150"/>
      <c r="ES411" s="150"/>
      <c r="ET411" s="150"/>
      <c r="EU411" s="150"/>
      <c r="EV411" s="150"/>
      <c r="EW411" s="150"/>
      <c r="EX411" s="150"/>
      <c r="EY411" s="150"/>
      <c r="EZ411" s="150"/>
      <c r="FA411" s="150"/>
      <c r="FB411" s="150"/>
      <c r="FC411" s="150"/>
      <c r="FD411" s="150"/>
      <c r="FE411" s="150"/>
      <c r="FF411" s="150"/>
      <c r="FG411" s="150"/>
      <c r="FH411" s="150"/>
      <c r="FI411" s="150"/>
      <c r="FJ411" s="150"/>
      <c r="FK411" s="150"/>
    </row>
    <row r="412" spans="1:167" ht="50.25" customHeight="1">
      <c r="A412" s="130">
        <f t="shared" si="99"/>
        <v>386</v>
      </c>
      <c r="B412" s="131" t="s">
        <v>874</v>
      </c>
      <c r="C412" s="139"/>
      <c r="D412" s="67" t="s">
        <v>875</v>
      </c>
      <c r="E412" s="55">
        <v>4177000</v>
      </c>
      <c r="F412" s="92">
        <v>5132000</v>
      </c>
      <c r="G412" s="67" t="s">
        <v>872</v>
      </c>
      <c r="H412" s="93">
        <f t="shared" si="95"/>
        <v>4177000</v>
      </c>
      <c r="I412" s="94">
        <f t="shared" si="96"/>
        <v>955000</v>
      </c>
      <c r="J412" s="94">
        <f t="shared" si="94"/>
        <v>1237347.8260869565</v>
      </c>
      <c r="K412" s="94">
        <f t="shared" si="97"/>
        <v>5414347.826086957</v>
      </c>
      <c r="L412" s="92">
        <v>5132000</v>
      </c>
      <c r="M412" s="55">
        <f t="shared" si="98"/>
        <v>5414000</v>
      </c>
      <c r="N412" s="67" t="s">
        <v>873</v>
      </c>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c r="BI412" s="150"/>
      <c r="BJ412" s="150"/>
      <c r="BK412" s="150"/>
      <c r="BL412" s="150"/>
      <c r="BM412" s="150"/>
      <c r="BN412" s="150"/>
      <c r="BO412" s="150"/>
      <c r="BP412" s="150"/>
      <c r="BQ412" s="150"/>
      <c r="BR412" s="150"/>
      <c r="BS412" s="150"/>
      <c r="BT412" s="150"/>
      <c r="BU412" s="150"/>
      <c r="BV412" s="150"/>
      <c r="BW412" s="150"/>
      <c r="BX412" s="150"/>
      <c r="BY412" s="150"/>
      <c r="BZ412" s="150"/>
      <c r="CA412" s="150"/>
      <c r="CB412" s="150"/>
      <c r="CC412" s="150"/>
      <c r="CD412" s="150"/>
      <c r="CE412" s="150"/>
      <c r="CF412" s="150"/>
      <c r="CG412" s="150"/>
      <c r="CH412" s="150"/>
      <c r="CI412" s="150"/>
      <c r="CJ412" s="150"/>
      <c r="CK412" s="150"/>
      <c r="CL412" s="150"/>
      <c r="CM412" s="150"/>
      <c r="CN412" s="150"/>
      <c r="CO412" s="150"/>
      <c r="CP412" s="150"/>
      <c r="CQ412" s="150"/>
      <c r="CR412" s="150"/>
      <c r="CS412" s="150"/>
      <c r="CT412" s="150"/>
      <c r="CU412" s="150"/>
      <c r="CV412" s="150"/>
      <c r="CW412" s="150"/>
      <c r="CX412" s="150"/>
      <c r="CY412" s="150"/>
      <c r="CZ412" s="150"/>
      <c r="DA412" s="150"/>
      <c r="DB412" s="150"/>
      <c r="DC412" s="150"/>
      <c r="DD412" s="150"/>
      <c r="DE412" s="150"/>
      <c r="DF412" s="150"/>
      <c r="DG412" s="150"/>
      <c r="DH412" s="150"/>
      <c r="DI412" s="150"/>
      <c r="DJ412" s="150"/>
      <c r="DK412" s="150"/>
      <c r="DL412" s="150"/>
      <c r="DM412" s="150"/>
      <c r="DN412" s="150"/>
      <c r="DO412" s="150"/>
      <c r="DP412" s="150"/>
      <c r="DQ412" s="150"/>
      <c r="DR412" s="150"/>
      <c r="DS412" s="150"/>
      <c r="DT412" s="150"/>
      <c r="DU412" s="150"/>
      <c r="DV412" s="150"/>
      <c r="DW412" s="150"/>
      <c r="DX412" s="150"/>
      <c r="DY412" s="150"/>
      <c r="DZ412" s="150"/>
      <c r="EA412" s="150"/>
      <c r="EB412" s="150"/>
      <c r="EC412" s="150"/>
      <c r="ED412" s="150"/>
      <c r="EE412" s="150"/>
      <c r="EF412" s="150"/>
      <c r="EG412" s="150"/>
      <c r="EH412" s="150"/>
      <c r="EI412" s="150"/>
      <c r="EJ412" s="150"/>
      <c r="EK412" s="150"/>
      <c r="EL412" s="150"/>
      <c r="EM412" s="150"/>
      <c r="EN412" s="150"/>
      <c r="EO412" s="150"/>
      <c r="EP412" s="150"/>
      <c r="EQ412" s="150"/>
      <c r="ER412" s="150"/>
      <c r="ES412" s="150"/>
      <c r="ET412" s="150"/>
      <c r="EU412" s="150"/>
      <c r="EV412" s="150"/>
      <c r="EW412" s="150"/>
      <c r="EX412" s="150"/>
      <c r="EY412" s="150"/>
      <c r="EZ412" s="150"/>
      <c r="FA412" s="150"/>
      <c r="FB412" s="150"/>
      <c r="FC412" s="150"/>
      <c r="FD412" s="150"/>
      <c r="FE412" s="150"/>
      <c r="FF412" s="150"/>
      <c r="FG412" s="150"/>
      <c r="FH412" s="150"/>
      <c r="FI412" s="150"/>
      <c r="FJ412" s="150"/>
      <c r="FK412" s="150"/>
    </row>
    <row r="413" spans="1:167" ht="54" customHeight="1">
      <c r="A413" s="130">
        <f t="shared" si="99"/>
        <v>387</v>
      </c>
      <c r="B413" s="131" t="s">
        <v>876</v>
      </c>
      <c r="C413" s="139"/>
      <c r="D413" s="67" t="s">
        <v>877</v>
      </c>
      <c r="E413" s="55">
        <v>5521000</v>
      </c>
      <c r="F413" s="92">
        <v>6852000</v>
      </c>
      <c r="G413" s="67" t="s">
        <v>878</v>
      </c>
      <c r="H413" s="93">
        <f t="shared" si="95"/>
        <v>5521000</v>
      </c>
      <c r="I413" s="94">
        <f t="shared" si="96"/>
        <v>1331000</v>
      </c>
      <c r="J413" s="94">
        <f t="shared" si="94"/>
        <v>1724513.0434782607</v>
      </c>
      <c r="K413" s="94">
        <f t="shared" si="97"/>
        <v>7245513.0434782607</v>
      </c>
      <c r="L413" s="92">
        <v>6852000</v>
      </c>
      <c r="M413" s="55">
        <f t="shared" si="98"/>
        <v>7245000</v>
      </c>
      <c r="N413" s="67" t="s">
        <v>4935</v>
      </c>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c r="BI413" s="150"/>
      <c r="BJ413" s="150"/>
      <c r="BK413" s="150"/>
      <c r="BL413" s="150"/>
      <c r="BM413" s="150"/>
      <c r="BN413" s="150"/>
      <c r="BO413" s="150"/>
      <c r="BP413" s="150"/>
      <c r="BQ413" s="150"/>
      <c r="BR413" s="150"/>
      <c r="BS413" s="150"/>
      <c r="BT413" s="150"/>
      <c r="BU413" s="150"/>
      <c r="BV413" s="150"/>
      <c r="BW413" s="150"/>
      <c r="BX413" s="150"/>
      <c r="BY413" s="150"/>
      <c r="BZ413" s="150"/>
      <c r="CA413" s="150"/>
      <c r="CB413" s="150"/>
      <c r="CC413" s="150"/>
      <c r="CD413" s="150"/>
      <c r="CE413" s="150"/>
      <c r="CF413" s="150"/>
      <c r="CG413" s="150"/>
      <c r="CH413" s="150"/>
      <c r="CI413" s="150"/>
      <c r="CJ413" s="150"/>
      <c r="CK413" s="150"/>
      <c r="CL413" s="150"/>
      <c r="CM413" s="150"/>
      <c r="CN413" s="150"/>
      <c r="CO413" s="150"/>
      <c r="CP413" s="150"/>
      <c r="CQ413" s="150"/>
      <c r="CR413" s="150"/>
      <c r="CS413" s="150"/>
      <c r="CT413" s="150"/>
      <c r="CU413" s="150"/>
      <c r="CV413" s="150"/>
      <c r="CW413" s="150"/>
      <c r="CX413" s="150"/>
      <c r="CY413" s="150"/>
      <c r="CZ413" s="150"/>
      <c r="DA413" s="150"/>
      <c r="DB413" s="150"/>
      <c r="DC413" s="150"/>
      <c r="DD413" s="150"/>
      <c r="DE413" s="150"/>
      <c r="DF413" s="150"/>
      <c r="DG413" s="150"/>
      <c r="DH413" s="150"/>
      <c r="DI413" s="150"/>
      <c r="DJ413" s="150"/>
      <c r="DK413" s="150"/>
      <c r="DL413" s="150"/>
      <c r="DM413" s="150"/>
      <c r="DN413" s="150"/>
      <c r="DO413" s="150"/>
      <c r="DP413" s="150"/>
      <c r="DQ413" s="150"/>
      <c r="DR413" s="150"/>
      <c r="DS413" s="150"/>
      <c r="DT413" s="150"/>
      <c r="DU413" s="150"/>
      <c r="DV413" s="150"/>
      <c r="DW413" s="150"/>
      <c r="DX413" s="150"/>
      <c r="DY413" s="150"/>
      <c r="DZ413" s="150"/>
      <c r="EA413" s="150"/>
      <c r="EB413" s="150"/>
      <c r="EC413" s="150"/>
      <c r="ED413" s="150"/>
      <c r="EE413" s="150"/>
      <c r="EF413" s="150"/>
      <c r="EG413" s="150"/>
      <c r="EH413" s="150"/>
      <c r="EI413" s="150"/>
      <c r="EJ413" s="150"/>
      <c r="EK413" s="150"/>
      <c r="EL413" s="150"/>
      <c r="EM413" s="150"/>
      <c r="EN413" s="150"/>
      <c r="EO413" s="150"/>
      <c r="EP413" s="150"/>
      <c r="EQ413" s="150"/>
      <c r="ER413" s="150"/>
      <c r="ES413" s="150"/>
      <c r="ET413" s="150"/>
      <c r="EU413" s="150"/>
      <c r="EV413" s="150"/>
      <c r="EW413" s="150"/>
      <c r="EX413" s="150"/>
      <c r="EY413" s="150"/>
      <c r="EZ413" s="150"/>
      <c r="FA413" s="150"/>
      <c r="FB413" s="150"/>
      <c r="FC413" s="150"/>
      <c r="FD413" s="150"/>
      <c r="FE413" s="150"/>
      <c r="FF413" s="150"/>
      <c r="FG413" s="150"/>
      <c r="FH413" s="150"/>
      <c r="FI413" s="150"/>
      <c r="FJ413" s="150"/>
      <c r="FK413" s="150"/>
    </row>
    <row r="414" spans="1:167" ht="40.5" customHeight="1">
      <c r="A414" s="130">
        <f t="shared" si="99"/>
        <v>388</v>
      </c>
      <c r="B414" s="131" t="s">
        <v>880</v>
      </c>
      <c r="C414" s="132" t="s">
        <v>881</v>
      </c>
      <c r="D414" s="63" t="s">
        <v>882</v>
      </c>
      <c r="E414" s="55">
        <v>6004000</v>
      </c>
      <c r="F414" s="92">
        <v>7118000</v>
      </c>
      <c r="G414" s="62" t="s">
        <v>883</v>
      </c>
      <c r="H414" s="93">
        <f t="shared" si="95"/>
        <v>6004000</v>
      </c>
      <c r="I414" s="94">
        <f t="shared" si="96"/>
        <v>1114000</v>
      </c>
      <c r="J414" s="94">
        <f t="shared" si="94"/>
        <v>1443356.5217391304</v>
      </c>
      <c r="K414" s="94">
        <f t="shared" si="97"/>
        <v>7447356.5217391308</v>
      </c>
      <c r="L414" s="92">
        <v>7118000</v>
      </c>
      <c r="M414" s="55">
        <f t="shared" si="98"/>
        <v>7447000</v>
      </c>
      <c r="N414" s="62" t="s">
        <v>883</v>
      </c>
    </row>
    <row r="415" spans="1:167" s="165" customFormat="1" ht="68.25" customHeight="1">
      <c r="A415" s="130">
        <f t="shared" si="99"/>
        <v>389</v>
      </c>
      <c r="B415" s="131" t="s">
        <v>884</v>
      </c>
      <c r="C415" s="132" t="s">
        <v>885</v>
      </c>
      <c r="D415" s="63" t="s">
        <v>886</v>
      </c>
      <c r="E415" s="55">
        <v>5004000</v>
      </c>
      <c r="F415" s="92">
        <v>6277000</v>
      </c>
      <c r="G415" s="62"/>
      <c r="H415" s="93">
        <f t="shared" si="95"/>
        <v>5004000</v>
      </c>
      <c r="I415" s="94">
        <f t="shared" si="96"/>
        <v>1273000</v>
      </c>
      <c r="J415" s="94">
        <f t="shared" si="94"/>
        <v>1649365.2173913044</v>
      </c>
      <c r="K415" s="94">
        <f t="shared" si="97"/>
        <v>6653365.2173913047</v>
      </c>
      <c r="L415" s="92">
        <v>6277000</v>
      </c>
      <c r="M415" s="55">
        <f t="shared" si="98"/>
        <v>6653000</v>
      </c>
      <c r="N415" s="62" t="s">
        <v>887</v>
      </c>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S415" s="95"/>
      <c r="AT415" s="95"/>
      <c r="AU415" s="95"/>
      <c r="AV415" s="95"/>
      <c r="AW415" s="95"/>
      <c r="AX415" s="95"/>
      <c r="AY415" s="95"/>
      <c r="AZ415" s="95"/>
      <c r="BA415" s="95"/>
      <c r="BB415" s="95"/>
      <c r="BC415" s="95"/>
      <c r="BD415" s="95"/>
      <c r="BE415" s="95"/>
      <c r="BF415" s="95"/>
      <c r="BG415" s="95"/>
      <c r="BH415" s="95"/>
      <c r="BI415" s="95"/>
      <c r="BJ415" s="95"/>
      <c r="BK415" s="95"/>
      <c r="BL415" s="95"/>
      <c r="BM415" s="95"/>
      <c r="BN415" s="95"/>
      <c r="BO415" s="95"/>
      <c r="BP415" s="95"/>
      <c r="BQ415" s="95"/>
      <c r="BR415" s="95"/>
      <c r="BS415" s="95"/>
      <c r="BT415" s="95"/>
      <c r="BU415" s="95"/>
      <c r="BV415" s="95"/>
      <c r="BW415" s="95"/>
      <c r="BX415" s="95"/>
      <c r="BY415" s="95"/>
      <c r="BZ415" s="95"/>
      <c r="CA415" s="95"/>
      <c r="CB415" s="95"/>
      <c r="CC415" s="95"/>
      <c r="CD415" s="95"/>
      <c r="CE415" s="95"/>
      <c r="CF415" s="95"/>
      <c r="CG415" s="95"/>
      <c r="CH415" s="95"/>
      <c r="CI415" s="95"/>
      <c r="CJ415" s="95"/>
      <c r="CK415" s="95"/>
      <c r="CL415" s="95"/>
      <c r="CM415" s="95"/>
      <c r="CN415" s="95"/>
      <c r="CO415" s="95"/>
      <c r="CP415" s="95"/>
      <c r="CQ415" s="95"/>
      <c r="CR415" s="95"/>
      <c r="CS415" s="95"/>
      <c r="CT415" s="95"/>
      <c r="CU415" s="95"/>
      <c r="CV415" s="95"/>
      <c r="CW415" s="95"/>
      <c r="CX415" s="95"/>
      <c r="CY415" s="95"/>
      <c r="CZ415" s="95"/>
      <c r="DA415" s="95"/>
      <c r="DB415" s="95"/>
      <c r="DC415" s="95"/>
      <c r="DD415" s="95"/>
      <c r="DE415" s="95"/>
      <c r="DF415" s="95"/>
      <c r="DG415" s="95"/>
      <c r="DH415" s="95"/>
      <c r="DI415" s="95"/>
      <c r="DJ415" s="95"/>
      <c r="DK415" s="95"/>
      <c r="DL415" s="95"/>
      <c r="DM415" s="95"/>
      <c r="DN415" s="95"/>
      <c r="DO415" s="95"/>
      <c r="DP415" s="95"/>
      <c r="DQ415" s="95"/>
      <c r="DR415" s="95"/>
      <c r="DS415" s="95"/>
      <c r="DT415" s="95"/>
      <c r="DU415" s="95"/>
      <c r="DV415" s="95"/>
      <c r="DW415" s="95"/>
      <c r="DX415" s="95"/>
      <c r="DY415" s="95"/>
      <c r="DZ415" s="95"/>
      <c r="EA415" s="95"/>
      <c r="EB415" s="95"/>
      <c r="EC415" s="95"/>
      <c r="ED415" s="95"/>
      <c r="EE415" s="95"/>
      <c r="EF415" s="95"/>
      <c r="EG415" s="95"/>
      <c r="EH415" s="95"/>
      <c r="EI415" s="95"/>
      <c r="EJ415" s="95"/>
      <c r="EK415" s="95"/>
      <c r="EL415" s="95"/>
      <c r="EM415" s="95"/>
      <c r="EN415" s="95"/>
      <c r="EO415" s="95"/>
      <c r="EP415" s="95"/>
      <c r="EQ415" s="95"/>
      <c r="ER415" s="95"/>
      <c r="ES415" s="95"/>
      <c r="ET415" s="95"/>
      <c r="EU415" s="95"/>
      <c r="EV415" s="95"/>
      <c r="EW415" s="95"/>
      <c r="EX415" s="95"/>
      <c r="EY415" s="95"/>
      <c r="EZ415" s="95"/>
      <c r="FA415" s="95"/>
      <c r="FB415" s="95"/>
      <c r="FC415" s="95"/>
      <c r="FD415" s="95"/>
      <c r="FE415" s="95"/>
      <c r="FF415" s="95"/>
      <c r="FG415" s="95"/>
      <c r="FH415" s="95"/>
      <c r="FI415" s="95"/>
      <c r="FJ415" s="95"/>
      <c r="FK415" s="95"/>
    </row>
    <row r="416" spans="1:167" s="150" customFormat="1" ht="70.5" customHeight="1">
      <c r="A416" s="130">
        <f t="shared" si="99"/>
        <v>390</v>
      </c>
      <c r="B416" s="131" t="s">
        <v>888</v>
      </c>
      <c r="C416" s="132" t="s">
        <v>889</v>
      </c>
      <c r="D416" s="63" t="s">
        <v>890</v>
      </c>
      <c r="E416" s="55">
        <v>5004000</v>
      </c>
      <c r="F416" s="92">
        <v>6277000</v>
      </c>
      <c r="G416" s="62" t="s">
        <v>891</v>
      </c>
      <c r="H416" s="93">
        <f t="shared" si="95"/>
        <v>5004000</v>
      </c>
      <c r="I416" s="94">
        <f t="shared" si="96"/>
        <v>1273000</v>
      </c>
      <c r="J416" s="94">
        <f t="shared" si="94"/>
        <v>1649365.2173913044</v>
      </c>
      <c r="K416" s="94">
        <f t="shared" si="97"/>
        <v>6653365.2173913047</v>
      </c>
      <c r="L416" s="92">
        <v>6277000</v>
      </c>
      <c r="M416" s="55">
        <f t="shared" si="98"/>
        <v>6653000</v>
      </c>
      <c r="N416" s="62" t="s">
        <v>892</v>
      </c>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U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c r="CW416" s="95"/>
      <c r="CX416" s="95"/>
      <c r="CY416" s="95"/>
      <c r="CZ416" s="95"/>
      <c r="DA416" s="95"/>
      <c r="DB416" s="95"/>
      <c r="DC416" s="95"/>
      <c r="DD416" s="95"/>
      <c r="DE416" s="95"/>
      <c r="DF416" s="95"/>
      <c r="DG416" s="95"/>
      <c r="DH416" s="95"/>
      <c r="DI416" s="95"/>
      <c r="DJ416" s="95"/>
      <c r="DK416" s="95"/>
      <c r="DL416" s="95"/>
      <c r="DM416" s="95"/>
      <c r="DN416" s="95"/>
      <c r="DO416" s="95"/>
      <c r="DP416" s="95"/>
      <c r="DQ416" s="95"/>
      <c r="DR416" s="95"/>
      <c r="DS416" s="95"/>
      <c r="DT416" s="95"/>
      <c r="DU416" s="95"/>
      <c r="DV416" s="95"/>
      <c r="DW416" s="95"/>
      <c r="DX416" s="95"/>
      <c r="DY416" s="95"/>
      <c r="DZ416" s="95"/>
      <c r="EA416" s="95"/>
      <c r="EB416" s="95"/>
      <c r="EC416" s="95"/>
      <c r="ED416" s="95"/>
      <c r="EE416" s="95"/>
      <c r="EF416" s="95"/>
      <c r="EG416" s="95"/>
      <c r="EH416" s="95"/>
      <c r="EI416" s="95"/>
      <c r="EJ416" s="95"/>
      <c r="EK416" s="95"/>
      <c r="EL416" s="95"/>
      <c r="EM416" s="95"/>
      <c r="EN416" s="95"/>
      <c r="EO416" s="95"/>
      <c r="EP416" s="95"/>
      <c r="EQ416" s="95"/>
      <c r="ER416" s="95"/>
      <c r="ES416" s="95"/>
      <c r="ET416" s="95"/>
      <c r="EU416" s="95"/>
      <c r="EV416" s="95"/>
      <c r="EW416" s="95"/>
      <c r="EX416" s="95"/>
      <c r="EY416" s="95"/>
      <c r="EZ416" s="95"/>
      <c r="FA416" s="95"/>
      <c r="FB416" s="95"/>
      <c r="FC416" s="95"/>
      <c r="FD416" s="95"/>
      <c r="FE416" s="95"/>
      <c r="FF416" s="95"/>
      <c r="FG416" s="95"/>
      <c r="FH416" s="95"/>
      <c r="FI416" s="95"/>
      <c r="FJ416" s="95"/>
      <c r="FK416" s="95"/>
    </row>
    <row r="417" spans="1:167" s="150" customFormat="1" ht="68.25" customHeight="1">
      <c r="A417" s="130">
        <f t="shared" si="99"/>
        <v>391</v>
      </c>
      <c r="B417" s="131" t="s">
        <v>893</v>
      </c>
      <c r="C417" s="139"/>
      <c r="D417" s="67" t="s">
        <v>894</v>
      </c>
      <c r="E417" s="55">
        <v>5421000</v>
      </c>
      <c r="F417" s="92">
        <v>6752000</v>
      </c>
      <c r="G417" s="67" t="s">
        <v>878</v>
      </c>
      <c r="H417" s="93">
        <f t="shared" si="95"/>
        <v>5421000</v>
      </c>
      <c r="I417" s="94">
        <f t="shared" si="96"/>
        <v>1331000</v>
      </c>
      <c r="J417" s="94">
        <f t="shared" si="94"/>
        <v>1724513.0434782607</v>
      </c>
      <c r="K417" s="94">
        <f t="shared" si="97"/>
        <v>7145513.0434782607</v>
      </c>
      <c r="L417" s="92">
        <v>6752000</v>
      </c>
      <c r="M417" s="55">
        <f t="shared" si="98"/>
        <v>7145000</v>
      </c>
      <c r="N417" s="67" t="s">
        <v>895</v>
      </c>
    </row>
    <row r="418" spans="1:167" s="150" customFormat="1" ht="36.75" customHeight="1">
      <c r="A418" s="130">
        <f t="shared" si="99"/>
        <v>392</v>
      </c>
      <c r="B418" s="131" t="s">
        <v>896</v>
      </c>
      <c r="C418" s="139"/>
      <c r="D418" s="67" t="s">
        <v>897</v>
      </c>
      <c r="E418" s="55">
        <v>4152000</v>
      </c>
      <c r="F418" s="92">
        <v>5107000</v>
      </c>
      <c r="G418" s="67" t="s">
        <v>852</v>
      </c>
      <c r="H418" s="93">
        <f t="shared" si="95"/>
        <v>4152000</v>
      </c>
      <c r="I418" s="94">
        <f t="shared" si="96"/>
        <v>955000</v>
      </c>
      <c r="J418" s="94">
        <f t="shared" si="94"/>
        <v>1237347.8260869565</v>
      </c>
      <c r="K418" s="94">
        <f t="shared" si="97"/>
        <v>5389347.826086957</v>
      </c>
      <c r="L418" s="92">
        <v>5107000</v>
      </c>
      <c r="M418" s="55">
        <f t="shared" si="98"/>
        <v>5389000</v>
      </c>
      <c r="N418" s="67" t="s">
        <v>898</v>
      </c>
    </row>
    <row r="419" spans="1:167" s="150" customFormat="1" ht="95.25" customHeight="1">
      <c r="A419" s="130">
        <f t="shared" si="99"/>
        <v>393</v>
      </c>
      <c r="B419" s="131" t="s">
        <v>899</v>
      </c>
      <c r="C419" s="139"/>
      <c r="D419" s="67" t="s">
        <v>900</v>
      </c>
      <c r="E419" s="55">
        <v>3652000</v>
      </c>
      <c r="F419" s="92">
        <v>4351000</v>
      </c>
      <c r="G419" s="67" t="s">
        <v>901</v>
      </c>
      <c r="H419" s="93">
        <f t="shared" si="95"/>
        <v>3652000</v>
      </c>
      <c r="I419" s="94">
        <f t="shared" si="96"/>
        <v>699000</v>
      </c>
      <c r="J419" s="94">
        <f t="shared" si="94"/>
        <v>905660.86956521741</v>
      </c>
      <c r="K419" s="94">
        <f t="shared" si="97"/>
        <v>4557660.8695652178</v>
      </c>
      <c r="L419" s="92">
        <v>4351000</v>
      </c>
      <c r="M419" s="55">
        <f t="shared" si="98"/>
        <v>4557000</v>
      </c>
      <c r="N419" s="67" t="s">
        <v>902</v>
      </c>
    </row>
    <row r="420" spans="1:167" s="150" customFormat="1" ht="54" customHeight="1">
      <c r="A420" s="130">
        <f t="shared" si="99"/>
        <v>394</v>
      </c>
      <c r="B420" s="131" t="s">
        <v>903</v>
      </c>
      <c r="C420" s="139"/>
      <c r="D420" s="67" t="s">
        <v>904</v>
      </c>
      <c r="E420" s="55">
        <v>3999000</v>
      </c>
      <c r="F420" s="92">
        <v>4787000</v>
      </c>
      <c r="G420" s="67" t="s">
        <v>905</v>
      </c>
      <c r="H420" s="93">
        <f t="shared" si="95"/>
        <v>3999000</v>
      </c>
      <c r="I420" s="94">
        <f t="shared" si="96"/>
        <v>788000</v>
      </c>
      <c r="J420" s="94">
        <f t="shared" si="94"/>
        <v>1020973.9130434783</v>
      </c>
      <c r="K420" s="94">
        <f t="shared" si="97"/>
        <v>5019973.9130434785</v>
      </c>
      <c r="L420" s="92">
        <v>4787000</v>
      </c>
      <c r="M420" s="55">
        <f t="shared" si="98"/>
        <v>5019000</v>
      </c>
      <c r="N420" s="67" t="s">
        <v>906</v>
      </c>
    </row>
    <row r="421" spans="1:167" s="150" customFormat="1" ht="59.25" customHeight="1">
      <c r="A421" s="130">
        <f t="shared" si="99"/>
        <v>395</v>
      </c>
      <c r="B421" s="131" t="s">
        <v>907</v>
      </c>
      <c r="C421" s="139"/>
      <c r="D421" s="67" t="s">
        <v>908</v>
      </c>
      <c r="E421" s="55">
        <v>4363000</v>
      </c>
      <c r="F421" s="92">
        <v>5151000</v>
      </c>
      <c r="G421" s="67" t="s">
        <v>848</v>
      </c>
      <c r="H421" s="93">
        <f t="shared" si="95"/>
        <v>4363000</v>
      </c>
      <c r="I421" s="94">
        <f t="shared" si="96"/>
        <v>788000</v>
      </c>
      <c r="J421" s="94">
        <f t="shared" si="94"/>
        <v>1020973.9130434783</v>
      </c>
      <c r="K421" s="94">
        <f t="shared" si="97"/>
        <v>5383973.9130434785</v>
      </c>
      <c r="L421" s="92">
        <v>5151000</v>
      </c>
      <c r="M421" s="55">
        <f t="shared" si="98"/>
        <v>5383000</v>
      </c>
      <c r="N421" s="67" t="s">
        <v>909</v>
      </c>
    </row>
    <row r="422" spans="1:167" s="150" customFormat="1" ht="55.5" customHeight="1">
      <c r="A422" s="130">
        <f t="shared" si="99"/>
        <v>396</v>
      </c>
      <c r="B422" s="131" t="s">
        <v>910</v>
      </c>
      <c r="C422" s="132" t="s">
        <v>911</v>
      </c>
      <c r="D422" s="63" t="s">
        <v>912</v>
      </c>
      <c r="E422" s="55">
        <v>5504000</v>
      </c>
      <c r="F422" s="92">
        <v>6459000</v>
      </c>
      <c r="G422" s="62" t="s">
        <v>913</v>
      </c>
      <c r="H422" s="93">
        <f t="shared" si="95"/>
        <v>5504000</v>
      </c>
      <c r="I422" s="94">
        <f t="shared" si="96"/>
        <v>955000</v>
      </c>
      <c r="J422" s="94">
        <f t="shared" si="94"/>
        <v>1237347.8260869565</v>
      </c>
      <c r="K422" s="94">
        <f t="shared" si="97"/>
        <v>6741347.826086957</v>
      </c>
      <c r="L422" s="92">
        <v>6459000</v>
      </c>
      <c r="M422" s="55">
        <f t="shared" si="98"/>
        <v>6741000</v>
      </c>
      <c r="N422" s="62" t="s">
        <v>914</v>
      </c>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S422" s="95"/>
      <c r="AT422" s="95"/>
      <c r="AU422" s="95"/>
      <c r="AV422" s="95"/>
      <c r="AW422" s="95"/>
      <c r="AX422" s="95"/>
      <c r="AY422" s="95"/>
      <c r="AZ422" s="95"/>
      <c r="BA422" s="95"/>
      <c r="BB422" s="95"/>
      <c r="BC422" s="95"/>
      <c r="BD422" s="95"/>
      <c r="BE422" s="95"/>
      <c r="BF422" s="95"/>
      <c r="BG422" s="95"/>
      <c r="BH422" s="95"/>
      <c r="BI422" s="95"/>
      <c r="BJ422" s="95"/>
      <c r="BK422" s="95"/>
      <c r="BL422" s="95"/>
      <c r="BM422" s="95"/>
      <c r="BN422" s="95"/>
      <c r="BO422" s="95"/>
      <c r="BP422" s="95"/>
      <c r="BQ422" s="95"/>
      <c r="BR422" s="95"/>
      <c r="BS422" s="95"/>
      <c r="BT422" s="95"/>
      <c r="BU422" s="95"/>
      <c r="BV422" s="95"/>
      <c r="BW422" s="95"/>
      <c r="BX422" s="95"/>
      <c r="BY422" s="95"/>
      <c r="BZ422" s="95"/>
      <c r="CA422" s="95"/>
      <c r="CB422" s="95"/>
      <c r="CC422" s="95"/>
      <c r="CD422" s="95"/>
      <c r="CE422" s="95"/>
      <c r="CF422" s="95"/>
      <c r="CG422" s="95"/>
      <c r="CH422" s="95"/>
      <c r="CI422" s="95"/>
      <c r="CJ422" s="95"/>
      <c r="CK422" s="95"/>
      <c r="CL422" s="95"/>
      <c r="CM422" s="95"/>
      <c r="CN422" s="95"/>
      <c r="CO422" s="95"/>
      <c r="CP422" s="95"/>
      <c r="CQ422" s="95"/>
      <c r="CR422" s="95"/>
      <c r="CS422" s="95"/>
      <c r="CT422" s="95"/>
      <c r="CU422" s="95"/>
      <c r="CV422" s="95"/>
      <c r="CW422" s="95"/>
      <c r="CX422" s="95"/>
      <c r="CY422" s="95"/>
      <c r="CZ422" s="95"/>
      <c r="DA422" s="95"/>
      <c r="DB422" s="95"/>
      <c r="DC422" s="95"/>
      <c r="DD422" s="95"/>
      <c r="DE422" s="95"/>
      <c r="DF422" s="95"/>
      <c r="DG422" s="95"/>
      <c r="DH422" s="95"/>
      <c r="DI422" s="95"/>
      <c r="DJ422" s="95"/>
      <c r="DK422" s="95"/>
      <c r="DL422" s="95"/>
      <c r="DM422" s="95"/>
      <c r="DN422" s="95"/>
      <c r="DO422" s="95"/>
      <c r="DP422" s="95"/>
      <c r="DQ422" s="95"/>
      <c r="DR422" s="95"/>
      <c r="DS422" s="95"/>
      <c r="DT422" s="95"/>
      <c r="DU422" s="95"/>
      <c r="DV422" s="95"/>
      <c r="DW422" s="95"/>
      <c r="DX422" s="95"/>
      <c r="DY422" s="95"/>
      <c r="DZ422" s="95"/>
      <c r="EA422" s="95"/>
      <c r="EB422" s="95"/>
      <c r="EC422" s="95"/>
      <c r="ED422" s="95"/>
      <c r="EE422" s="95"/>
      <c r="EF422" s="95"/>
      <c r="EG422" s="95"/>
      <c r="EH422" s="95"/>
      <c r="EI422" s="95"/>
      <c r="EJ422" s="95"/>
      <c r="EK422" s="95"/>
      <c r="EL422" s="95"/>
      <c r="EM422" s="95"/>
      <c r="EN422" s="95"/>
      <c r="EO422" s="95"/>
      <c r="EP422" s="95"/>
      <c r="EQ422" s="95"/>
      <c r="ER422" s="95"/>
      <c r="ES422" s="95"/>
      <c r="ET422" s="95"/>
      <c r="EU422" s="95"/>
      <c r="EV422" s="95"/>
      <c r="EW422" s="95"/>
      <c r="EX422" s="95"/>
      <c r="EY422" s="95"/>
      <c r="EZ422" s="95"/>
      <c r="FA422" s="95"/>
      <c r="FB422" s="95"/>
      <c r="FC422" s="95"/>
      <c r="FD422" s="95"/>
      <c r="FE422" s="95"/>
      <c r="FF422" s="95"/>
      <c r="FG422" s="95"/>
      <c r="FH422" s="95"/>
      <c r="FI422" s="95"/>
      <c r="FJ422" s="95"/>
      <c r="FK422" s="95"/>
    </row>
    <row r="423" spans="1:167" s="150" customFormat="1" ht="50.25" customHeight="1">
      <c r="A423" s="130">
        <f t="shared" si="99"/>
        <v>397</v>
      </c>
      <c r="B423" s="131" t="s">
        <v>915</v>
      </c>
      <c r="C423" s="139"/>
      <c r="D423" s="67" t="s">
        <v>916</v>
      </c>
      <c r="E423" s="55">
        <v>5397000</v>
      </c>
      <c r="F423" s="92">
        <v>6728000</v>
      </c>
      <c r="G423" s="67" t="s">
        <v>878</v>
      </c>
      <c r="H423" s="93">
        <f t="shared" si="95"/>
        <v>5397000</v>
      </c>
      <c r="I423" s="94">
        <f t="shared" si="96"/>
        <v>1331000</v>
      </c>
      <c r="J423" s="94">
        <f t="shared" si="94"/>
        <v>1724513.0434782607</v>
      </c>
      <c r="K423" s="94">
        <f t="shared" si="97"/>
        <v>7121513.0434782607</v>
      </c>
      <c r="L423" s="92">
        <v>6728000</v>
      </c>
      <c r="M423" s="55">
        <f t="shared" si="98"/>
        <v>7121000</v>
      </c>
      <c r="N423" s="67" t="s">
        <v>879</v>
      </c>
    </row>
    <row r="424" spans="1:167" s="150" customFormat="1" ht="25.5" customHeight="1">
      <c r="A424" s="130">
        <f t="shared" si="99"/>
        <v>398</v>
      </c>
      <c r="B424" s="131" t="s">
        <v>917</v>
      </c>
      <c r="C424" s="132" t="s">
        <v>918</v>
      </c>
      <c r="D424" s="63" t="s">
        <v>919</v>
      </c>
      <c r="E424" s="55">
        <v>5004000</v>
      </c>
      <c r="F424" s="92">
        <v>6118000</v>
      </c>
      <c r="G424" s="62"/>
      <c r="H424" s="93">
        <f t="shared" si="95"/>
        <v>5004000</v>
      </c>
      <c r="I424" s="94">
        <f t="shared" si="96"/>
        <v>1114000</v>
      </c>
      <c r="J424" s="94">
        <f t="shared" si="94"/>
        <v>1443356.5217391304</v>
      </c>
      <c r="K424" s="94">
        <f t="shared" si="97"/>
        <v>6447356.5217391308</v>
      </c>
      <c r="L424" s="92">
        <v>6118000</v>
      </c>
      <c r="M424" s="55">
        <f t="shared" si="98"/>
        <v>6447000</v>
      </c>
      <c r="N424" s="62"/>
      <c r="O424" s="95"/>
      <c r="P424" s="95"/>
      <c r="Q424" s="95"/>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S424" s="95"/>
      <c r="AT424" s="95"/>
      <c r="AU424" s="95"/>
      <c r="AV424" s="95"/>
      <c r="AW424" s="95"/>
      <c r="AX424" s="95"/>
      <c r="AY424" s="95"/>
      <c r="AZ424" s="95"/>
      <c r="BA424" s="95"/>
      <c r="BB424" s="95"/>
      <c r="BC424" s="95"/>
      <c r="BD424" s="95"/>
      <c r="BE424" s="95"/>
      <c r="BF424" s="95"/>
      <c r="BG424" s="95"/>
      <c r="BH424" s="95"/>
      <c r="BI424" s="95"/>
      <c r="BJ424" s="95"/>
      <c r="BK424" s="95"/>
      <c r="BL424" s="95"/>
      <c r="BM424" s="95"/>
      <c r="BN424" s="95"/>
      <c r="BO424" s="95"/>
      <c r="BP424" s="95"/>
      <c r="BQ424" s="95"/>
      <c r="BR424" s="95"/>
      <c r="BS424" s="95"/>
      <c r="BT424" s="95"/>
      <c r="BU424" s="95"/>
      <c r="BV424" s="95"/>
      <c r="BW424" s="95"/>
      <c r="BX424" s="95"/>
      <c r="BY424" s="95"/>
      <c r="BZ424" s="95"/>
      <c r="CA424" s="95"/>
      <c r="CB424" s="95"/>
      <c r="CC424" s="95"/>
      <c r="CD424" s="95"/>
      <c r="CE424" s="95"/>
      <c r="CF424" s="95"/>
      <c r="CG424" s="95"/>
      <c r="CH424" s="95"/>
      <c r="CI424" s="95"/>
      <c r="CJ424" s="95"/>
      <c r="CK424" s="95"/>
      <c r="CL424" s="95"/>
      <c r="CM424" s="95"/>
      <c r="CN424" s="95"/>
      <c r="CO424" s="95"/>
      <c r="CP424" s="95"/>
      <c r="CQ424" s="95"/>
      <c r="CR424" s="95"/>
      <c r="CS424" s="95"/>
      <c r="CT424" s="95"/>
      <c r="CU424" s="95"/>
      <c r="CV424" s="95"/>
      <c r="CW424" s="95"/>
      <c r="CX424" s="95"/>
      <c r="CY424" s="95"/>
      <c r="CZ424" s="95"/>
      <c r="DA424" s="95"/>
      <c r="DB424" s="95"/>
      <c r="DC424" s="95"/>
      <c r="DD424" s="95"/>
      <c r="DE424" s="95"/>
      <c r="DF424" s="95"/>
      <c r="DG424" s="95"/>
      <c r="DH424" s="95"/>
      <c r="DI424" s="95"/>
      <c r="DJ424" s="95"/>
      <c r="DK424" s="95"/>
      <c r="DL424" s="95"/>
      <c r="DM424" s="95"/>
      <c r="DN424" s="95"/>
      <c r="DO424" s="95"/>
      <c r="DP424" s="95"/>
      <c r="DQ424" s="95"/>
      <c r="DR424" s="95"/>
      <c r="DS424" s="95"/>
      <c r="DT424" s="95"/>
      <c r="DU424" s="95"/>
      <c r="DV424" s="95"/>
      <c r="DW424" s="95"/>
      <c r="DX424" s="95"/>
      <c r="DY424" s="95"/>
      <c r="DZ424" s="95"/>
      <c r="EA424" s="95"/>
      <c r="EB424" s="95"/>
      <c r="EC424" s="95"/>
      <c r="ED424" s="95"/>
      <c r="EE424" s="95"/>
      <c r="EF424" s="95"/>
      <c r="EG424" s="95"/>
      <c r="EH424" s="95"/>
      <c r="EI424" s="95"/>
      <c r="EJ424" s="95"/>
      <c r="EK424" s="95"/>
      <c r="EL424" s="95"/>
      <c r="EM424" s="95"/>
      <c r="EN424" s="95"/>
      <c r="EO424" s="95"/>
      <c r="EP424" s="95"/>
      <c r="EQ424" s="95"/>
      <c r="ER424" s="95"/>
      <c r="ES424" s="95"/>
      <c r="ET424" s="95"/>
      <c r="EU424" s="95"/>
      <c r="EV424" s="95"/>
      <c r="EW424" s="95"/>
      <c r="EX424" s="95"/>
      <c r="EY424" s="95"/>
      <c r="EZ424" s="95"/>
      <c r="FA424" s="95"/>
      <c r="FB424" s="95"/>
      <c r="FC424" s="95"/>
      <c r="FD424" s="95"/>
      <c r="FE424" s="95"/>
      <c r="FF424" s="95"/>
      <c r="FG424" s="95"/>
      <c r="FH424" s="95"/>
      <c r="FI424" s="95"/>
      <c r="FJ424" s="95"/>
      <c r="FK424" s="95"/>
    </row>
    <row r="425" spans="1:167" s="150" customFormat="1" ht="31.5">
      <c r="A425" s="130">
        <f t="shared" si="99"/>
        <v>399</v>
      </c>
      <c r="B425" s="131" t="s">
        <v>920</v>
      </c>
      <c r="C425" s="132" t="s">
        <v>921</v>
      </c>
      <c r="D425" s="63" t="s">
        <v>922</v>
      </c>
      <c r="E425" s="55">
        <v>6504000</v>
      </c>
      <c r="F425" s="92">
        <v>6771000</v>
      </c>
      <c r="G425" s="62" t="s">
        <v>923</v>
      </c>
      <c r="H425" s="93">
        <f t="shared" si="95"/>
        <v>6504000</v>
      </c>
      <c r="I425" s="94">
        <f t="shared" si="96"/>
        <v>267000</v>
      </c>
      <c r="J425" s="94">
        <f t="shared" si="94"/>
        <v>345939.13043478259</v>
      </c>
      <c r="K425" s="94">
        <f t="shared" si="97"/>
        <v>6849939.1304347822</v>
      </c>
      <c r="L425" s="92">
        <v>6771000</v>
      </c>
      <c r="M425" s="55">
        <f t="shared" si="98"/>
        <v>6849000</v>
      </c>
      <c r="N425" s="62" t="s">
        <v>923</v>
      </c>
      <c r="O425" s="95"/>
      <c r="P425" s="95"/>
      <c r="Q425" s="95"/>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S425" s="95"/>
      <c r="AT425" s="95"/>
      <c r="AU425" s="95"/>
      <c r="AV425" s="95"/>
      <c r="AW425" s="95"/>
      <c r="AX425" s="95"/>
      <c r="AY425" s="95"/>
      <c r="AZ425" s="95"/>
      <c r="BA425" s="95"/>
      <c r="BB425" s="95"/>
      <c r="BC425" s="95"/>
      <c r="BD425" s="95"/>
      <c r="BE425" s="95"/>
      <c r="BF425" s="95"/>
      <c r="BG425" s="95"/>
      <c r="BH425" s="95"/>
      <c r="BI425" s="95"/>
      <c r="BJ425" s="95"/>
      <c r="BK425" s="95"/>
      <c r="BL425" s="95"/>
      <c r="BM425" s="95"/>
      <c r="BN425" s="95"/>
      <c r="BO425" s="95"/>
      <c r="BP425" s="95"/>
      <c r="BQ425" s="95"/>
      <c r="BR425" s="95"/>
      <c r="BS425" s="95"/>
      <c r="BT425" s="95"/>
      <c r="BU425" s="95"/>
      <c r="BV425" s="95"/>
      <c r="BW425" s="95"/>
      <c r="BX425" s="95"/>
      <c r="BY425" s="95"/>
      <c r="BZ425" s="95"/>
      <c r="CA425" s="95"/>
      <c r="CB425" s="95"/>
      <c r="CC425" s="95"/>
      <c r="CD425" s="95"/>
      <c r="CE425" s="95"/>
      <c r="CF425" s="95"/>
      <c r="CG425" s="95"/>
      <c r="CH425" s="95"/>
      <c r="CI425" s="95"/>
      <c r="CJ425" s="95"/>
      <c r="CK425" s="95"/>
      <c r="CL425" s="95"/>
      <c r="CM425" s="95"/>
      <c r="CN425" s="95"/>
      <c r="CO425" s="95"/>
      <c r="CP425" s="95"/>
      <c r="CQ425" s="95"/>
      <c r="CR425" s="95"/>
      <c r="CS425" s="95"/>
      <c r="CT425" s="95"/>
      <c r="CU425" s="95"/>
      <c r="CV425" s="95"/>
      <c r="CW425" s="95"/>
      <c r="CX425" s="95"/>
      <c r="CY425" s="95"/>
      <c r="CZ425" s="95"/>
      <c r="DA425" s="95"/>
      <c r="DB425" s="95"/>
      <c r="DC425" s="95"/>
      <c r="DD425" s="95"/>
      <c r="DE425" s="95"/>
      <c r="DF425" s="95"/>
      <c r="DG425" s="95"/>
      <c r="DH425" s="95"/>
      <c r="DI425" s="95"/>
      <c r="DJ425" s="95"/>
      <c r="DK425" s="95"/>
      <c r="DL425" s="95"/>
      <c r="DM425" s="95"/>
      <c r="DN425" s="95"/>
      <c r="DO425" s="95"/>
      <c r="DP425" s="95"/>
      <c r="DQ425" s="95"/>
      <c r="DR425" s="95"/>
      <c r="DS425" s="95"/>
      <c r="DT425" s="95"/>
      <c r="DU425" s="95"/>
      <c r="DV425" s="95"/>
      <c r="DW425" s="95"/>
      <c r="DX425" s="95"/>
      <c r="DY425" s="95"/>
      <c r="DZ425" s="95"/>
      <c r="EA425" s="95"/>
      <c r="EB425" s="95"/>
      <c r="EC425" s="95"/>
      <c r="ED425" s="95"/>
      <c r="EE425" s="95"/>
      <c r="EF425" s="95"/>
      <c r="EG425" s="95"/>
      <c r="EH425" s="95"/>
      <c r="EI425" s="95"/>
      <c r="EJ425" s="95"/>
      <c r="EK425" s="95"/>
      <c r="EL425" s="95"/>
      <c r="EM425" s="95"/>
      <c r="EN425" s="95"/>
      <c r="EO425" s="95"/>
      <c r="EP425" s="95"/>
      <c r="EQ425" s="95"/>
      <c r="ER425" s="95"/>
      <c r="ES425" s="95"/>
      <c r="ET425" s="95"/>
      <c r="EU425" s="95"/>
      <c r="EV425" s="95"/>
      <c r="EW425" s="95"/>
      <c r="EX425" s="95"/>
      <c r="EY425" s="95"/>
      <c r="EZ425" s="95"/>
      <c r="FA425" s="95"/>
      <c r="FB425" s="95"/>
      <c r="FC425" s="95"/>
      <c r="FD425" s="95"/>
      <c r="FE425" s="95"/>
      <c r="FF425" s="95"/>
      <c r="FG425" s="95"/>
      <c r="FH425" s="95"/>
      <c r="FI425" s="95"/>
      <c r="FJ425" s="95"/>
      <c r="FK425" s="95"/>
    </row>
    <row r="426" spans="1:167" s="150" customFormat="1" ht="23.25" customHeight="1">
      <c r="A426" s="130"/>
      <c r="B426" s="130"/>
      <c r="C426" s="139"/>
      <c r="D426" s="69" t="s">
        <v>924</v>
      </c>
      <c r="E426" s="55"/>
      <c r="F426" s="92"/>
      <c r="G426" s="69"/>
      <c r="H426" s="93">
        <f t="shared" si="95"/>
        <v>0</v>
      </c>
      <c r="I426" s="94">
        <f t="shared" si="96"/>
        <v>0</v>
      </c>
      <c r="J426" s="94">
        <f t="shared" si="94"/>
        <v>0</v>
      </c>
      <c r="K426" s="94"/>
      <c r="L426" s="92"/>
      <c r="M426" s="55"/>
      <c r="N426" s="69"/>
    </row>
    <row r="427" spans="1:167" s="150" customFormat="1" ht="44.25" customHeight="1">
      <c r="A427" s="130">
        <f>A425+1</f>
        <v>400</v>
      </c>
      <c r="B427" s="131" t="s">
        <v>925</v>
      </c>
      <c r="C427" s="132" t="s">
        <v>926</v>
      </c>
      <c r="D427" s="63" t="s">
        <v>927</v>
      </c>
      <c r="E427" s="55">
        <v>1180000</v>
      </c>
      <c r="F427" s="92">
        <v>1524000</v>
      </c>
      <c r="G427" s="62" t="s">
        <v>2958</v>
      </c>
      <c r="H427" s="93">
        <f t="shared" si="95"/>
        <v>1180000</v>
      </c>
      <c r="I427" s="94">
        <f t="shared" si="96"/>
        <v>344000</v>
      </c>
      <c r="J427" s="94">
        <f t="shared" si="94"/>
        <v>445704.34782608697</v>
      </c>
      <c r="K427" s="94">
        <f t="shared" ref="K427:K450" si="100">+H427+J427</f>
        <v>1625704.3478260869</v>
      </c>
      <c r="L427" s="92">
        <v>1524000</v>
      </c>
      <c r="M427" s="55">
        <f t="shared" ref="M427:M450" si="101">IF(K427&gt;=100000, ROUNDDOWN((K427),-3),ROUNDDOWN((K427),-2))</f>
        <v>1625000</v>
      </c>
      <c r="N427" s="62" t="s">
        <v>2958</v>
      </c>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5"/>
      <c r="AY427" s="95"/>
      <c r="AZ427" s="95"/>
      <c r="BA427" s="95"/>
      <c r="BB427" s="95"/>
      <c r="BC427" s="95"/>
      <c r="BD427" s="95"/>
      <c r="BE427" s="95"/>
      <c r="BF427" s="95"/>
      <c r="BG427" s="95"/>
      <c r="BH427" s="95"/>
      <c r="BI427" s="95"/>
      <c r="BJ427" s="95"/>
      <c r="BK427" s="95"/>
      <c r="BL427" s="95"/>
      <c r="BM427" s="95"/>
      <c r="BN427" s="95"/>
      <c r="BO427" s="95"/>
      <c r="BP427" s="95"/>
      <c r="BQ427" s="95"/>
      <c r="BR427" s="95"/>
      <c r="BS427" s="95"/>
      <c r="BT427" s="95"/>
      <c r="BU427" s="95"/>
      <c r="BV427" s="95"/>
      <c r="BW427" s="95"/>
      <c r="BX427" s="95"/>
      <c r="BY427" s="95"/>
      <c r="BZ427" s="95"/>
      <c r="CA427" s="95"/>
      <c r="CB427" s="95"/>
      <c r="CC427" s="95"/>
      <c r="CD427" s="95"/>
      <c r="CE427" s="95"/>
      <c r="CF427" s="95"/>
      <c r="CG427" s="95"/>
      <c r="CH427" s="95"/>
      <c r="CI427" s="95"/>
      <c r="CJ427" s="95"/>
      <c r="CK427" s="95"/>
      <c r="CL427" s="95"/>
      <c r="CM427" s="95"/>
      <c r="CN427" s="95"/>
      <c r="CO427" s="95"/>
      <c r="CP427" s="95"/>
      <c r="CQ427" s="95"/>
      <c r="CR427" s="95"/>
      <c r="CS427" s="95"/>
      <c r="CT427" s="95"/>
      <c r="CU427" s="95"/>
      <c r="CV427" s="95"/>
      <c r="CW427" s="95"/>
      <c r="CX427" s="95"/>
      <c r="CY427" s="95"/>
      <c r="CZ427" s="95"/>
      <c r="DA427" s="95"/>
      <c r="DB427" s="95"/>
      <c r="DC427" s="95"/>
      <c r="DD427" s="95"/>
      <c r="DE427" s="95"/>
      <c r="DF427" s="95"/>
      <c r="DG427" s="95"/>
      <c r="DH427" s="95"/>
      <c r="DI427" s="95"/>
      <c r="DJ427" s="95"/>
      <c r="DK427" s="95"/>
      <c r="DL427" s="95"/>
      <c r="DM427" s="95"/>
      <c r="DN427" s="95"/>
      <c r="DO427" s="95"/>
      <c r="DP427" s="95"/>
      <c r="DQ427" s="95"/>
      <c r="DR427" s="95"/>
      <c r="DS427" s="95"/>
      <c r="DT427" s="95"/>
      <c r="DU427" s="95"/>
      <c r="DV427" s="95"/>
      <c r="DW427" s="95"/>
      <c r="DX427" s="95"/>
      <c r="DY427" s="95"/>
      <c r="DZ427" s="95"/>
      <c r="EA427" s="95"/>
      <c r="EB427" s="95"/>
      <c r="EC427" s="95"/>
      <c r="ED427" s="95"/>
      <c r="EE427" s="95"/>
      <c r="EF427" s="95"/>
      <c r="EG427" s="95"/>
      <c r="EH427" s="95"/>
      <c r="EI427" s="95"/>
      <c r="EJ427" s="95"/>
      <c r="EK427" s="95"/>
      <c r="EL427" s="95"/>
      <c r="EM427" s="95"/>
      <c r="EN427" s="95"/>
      <c r="EO427" s="95"/>
      <c r="EP427" s="95"/>
      <c r="EQ427" s="95"/>
      <c r="ER427" s="95"/>
      <c r="ES427" s="95"/>
      <c r="ET427" s="95"/>
      <c r="EU427" s="95"/>
      <c r="EV427" s="95"/>
      <c r="EW427" s="95"/>
      <c r="EX427" s="95"/>
      <c r="EY427" s="95"/>
      <c r="EZ427" s="95"/>
      <c r="FA427" s="95"/>
      <c r="FB427" s="95"/>
      <c r="FC427" s="95"/>
      <c r="FD427" s="95"/>
      <c r="FE427" s="95"/>
      <c r="FF427" s="95"/>
      <c r="FG427" s="95"/>
      <c r="FH427" s="95"/>
      <c r="FI427" s="95"/>
      <c r="FJ427" s="95"/>
      <c r="FK427" s="95"/>
    </row>
    <row r="428" spans="1:167" ht="212.25" customHeight="1">
      <c r="A428" s="130">
        <f t="shared" ref="A428:A450" si="102">A427+1</f>
        <v>401</v>
      </c>
      <c r="B428" s="131" t="s">
        <v>2959</v>
      </c>
      <c r="C428" s="132" t="s">
        <v>2960</v>
      </c>
      <c r="D428" s="63" t="s">
        <v>2961</v>
      </c>
      <c r="E428" s="55">
        <v>15504000</v>
      </c>
      <c r="F428" s="92">
        <v>17542000</v>
      </c>
      <c r="G428" s="62" t="s">
        <v>2962</v>
      </c>
      <c r="H428" s="93">
        <f t="shared" si="95"/>
        <v>15504000</v>
      </c>
      <c r="I428" s="94">
        <f t="shared" si="96"/>
        <v>2038000</v>
      </c>
      <c r="J428" s="94">
        <f t="shared" si="94"/>
        <v>2640539.1304347827</v>
      </c>
      <c r="K428" s="94">
        <f t="shared" si="100"/>
        <v>18144539.130434781</v>
      </c>
      <c r="L428" s="92">
        <v>17542000</v>
      </c>
      <c r="M428" s="55">
        <f t="shared" si="101"/>
        <v>18144000</v>
      </c>
      <c r="N428" s="166" t="s">
        <v>4924</v>
      </c>
    </row>
    <row r="429" spans="1:167" ht="163.5" customHeight="1">
      <c r="A429" s="130">
        <f t="shared" si="102"/>
        <v>402</v>
      </c>
      <c r="B429" s="131" t="s">
        <v>2963</v>
      </c>
      <c r="C429" s="132" t="s">
        <v>2964</v>
      </c>
      <c r="D429" s="63" t="s">
        <v>2965</v>
      </c>
      <c r="E429" s="55">
        <v>12000000</v>
      </c>
      <c r="F429" s="92">
        <v>14042000</v>
      </c>
      <c r="G429" s="62" t="s">
        <v>2966</v>
      </c>
      <c r="H429" s="93">
        <f t="shared" si="95"/>
        <v>12000000</v>
      </c>
      <c r="I429" s="94">
        <f t="shared" si="96"/>
        <v>2042000</v>
      </c>
      <c r="J429" s="94">
        <f t="shared" si="94"/>
        <v>2645721.7391304346</v>
      </c>
      <c r="K429" s="94">
        <f t="shared" si="100"/>
        <v>14645721.739130434</v>
      </c>
      <c r="L429" s="92">
        <v>14042000</v>
      </c>
      <c r="M429" s="55">
        <f t="shared" si="101"/>
        <v>14645000</v>
      </c>
      <c r="N429" s="62" t="s">
        <v>2967</v>
      </c>
    </row>
    <row r="430" spans="1:167" ht="23.25" customHeight="1">
      <c r="A430" s="130">
        <f t="shared" si="102"/>
        <v>403</v>
      </c>
      <c r="B430" s="131" t="s">
        <v>2968</v>
      </c>
      <c r="C430" s="132" t="s">
        <v>2969</v>
      </c>
      <c r="D430" s="63" t="s">
        <v>2970</v>
      </c>
      <c r="E430" s="55">
        <v>12504000</v>
      </c>
      <c r="F430" s="92">
        <v>13931000</v>
      </c>
      <c r="G430" s="62"/>
      <c r="H430" s="93">
        <f t="shared" si="95"/>
        <v>12504000</v>
      </c>
      <c r="I430" s="94">
        <f t="shared" si="96"/>
        <v>1427000</v>
      </c>
      <c r="J430" s="94">
        <f t="shared" si="94"/>
        <v>1848895.6521739131</v>
      </c>
      <c r="K430" s="94">
        <f t="shared" si="100"/>
        <v>14352895.652173914</v>
      </c>
      <c r="L430" s="92">
        <v>13931000</v>
      </c>
      <c r="M430" s="55">
        <f t="shared" si="101"/>
        <v>14352000</v>
      </c>
      <c r="N430" s="62"/>
    </row>
    <row r="431" spans="1:167" ht="81" customHeight="1">
      <c r="A431" s="130">
        <f t="shared" si="102"/>
        <v>404</v>
      </c>
      <c r="B431" s="131" t="s">
        <v>2971</v>
      </c>
      <c r="C431" s="132" t="s">
        <v>2972</v>
      </c>
      <c r="D431" s="63" t="s">
        <v>2973</v>
      </c>
      <c r="E431" s="55">
        <v>11632000</v>
      </c>
      <c r="F431" s="92">
        <v>12550000</v>
      </c>
      <c r="G431" s="62" t="s">
        <v>2974</v>
      </c>
      <c r="H431" s="93">
        <f t="shared" si="95"/>
        <v>11632000</v>
      </c>
      <c r="I431" s="94">
        <f t="shared" si="96"/>
        <v>918000</v>
      </c>
      <c r="J431" s="94">
        <f t="shared" si="94"/>
        <v>1189408.6956521738</v>
      </c>
      <c r="K431" s="94">
        <f t="shared" si="100"/>
        <v>12821408.695652174</v>
      </c>
      <c r="L431" s="92">
        <v>12550000</v>
      </c>
      <c r="M431" s="55">
        <f t="shared" si="101"/>
        <v>12821000</v>
      </c>
      <c r="N431" s="62" t="s">
        <v>2974</v>
      </c>
    </row>
    <row r="432" spans="1:167" ht="34.5" customHeight="1">
      <c r="A432" s="130">
        <f t="shared" si="102"/>
        <v>405</v>
      </c>
      <c r="B432" s="131" t="s">
        <v>2975</v>
      </c>
      <c r="C432" s="132" t="s">
        <v>2976</v>
      </c>
      <c r="D432" s="63" t="s">
        <v>2977</v>
      </c>
      <c r="E432" s="55">
        <v>6004000</v>
      </c>
      <c r="F432" s="92">
        <v>7431000</v>
      </c>
      <c r="G432" s="62"/>
      <c r="H432" s="93">
        <f t="shared" si="95"/>
        <v>6004000</v>
      </c>
      <c r="I432" s="94">
        <f t="shared" si="96"/>
        <v>1427000</v>
      </c>
      <c r="J432" s="94">
        <f t="shared" si="94"/>
        <v>1848895.6521739131</v>
      </c>
      <c r="K432" s="94">
        <f t="shared" si="100"/>
        <v>7852895.6521739131</v>
      </c>
      <c r="L432" s="92">
        <v>7431000</v>
      </c>
      <c r="M432" s="55">
        <f t="shared" si="101"/>
        <v>7852000</v>
      </c>
      <c r="N432" s="62"/>
    </row>
    <row r="433" spans="1:167" ht="82.5" customHeight="1">
      <c r="A433" s="130">
        <f t="shared" si="102"/>
        <v>406</v>
      </c>
      <c r="B433" s="131" t="s">
        <v>2978</v>
      </c>
      <c r="C433" s="132" t="s">
        <v>2979</v>
      </c>
      <c r="D433" s="63" t="s">
        <v>2980</v>
      </c>
      <c r="E433" s="55">
        <v>12504000</v>
      </c>
      <c r="F433" s="92">
        <v>13931000</v>
      </c>
      <c r="G433" s="62" t="s">
        <v>2974</v>
      </c>
      <c r="H433" s="93">
        <f t="shared" si="95"/>
        <v>12504000</v>
      </c>
      <c r="I433" s="94">
        <f t="shared" si="96"/>
        <v>1427000</v>
      </c>
      <c r="J433" s="94">
        <f t="shared" si="94"/>
        <v>1848895.6521739131</v>
      </c>
      <c r="K433" s="94">
        <f t="shared" si="100"/>
        <v>14352895.652173914</v>
      </c>
      <c r="L433" s="92">
        <v>13931000</v>
      </c>
      <c r="M433" s="55">
        <f t="shared" si="101"/>
        <v>14352000</v>
      </c>
      <c r="N433" s="62" t="s">
        <v>2974</v>
      </c>
    </row>
    <row r="434" spans="1:167" ht="49.5" customHeight="1">
      <c r="A434" s="130">
        <f t="shared" si="102"/>
        <v>407</v>
      </c>
      <c r="B434" s="131" t="s">
        <v>2981</v>
      </c>
      <c r="C434" s="139"/>
      <c r="D434" s="67" t="s">
        <v>2982</v>
      </c>
      <c r="E434" s="55">
        <v>6310000</v>
      </c>
      <c r="F434" s="92">
        <v>7055000</v>
      </c>
      <c r="G434" s="143"/>
      <c r="H434" s="93">
        <f t="shared" si="95"/>
        <v>6310000</v>
      </c>
      <c r="I434" s="94">
        <f t="shared" si="96"/>
        <v>745000</v>
      </c>
      <c r="J434" s="94">
        <f t="shared" si="94"/>
        <v>965260.86956521741</v>
      </c>
      <c r="K434" s="94">
        <f t="shared" si="100"/>
        <v>7275260.8695652178</v>
      </c>
      <c r="L434" s="92">
        <v>7055000</v>
      </c>
      <c r="M434" s="55">
        <f t="shared" si="101"/>
        <v>7275000</v>
      </c>
      <c r="N434" s="143"/>
    </row>
    <row r="435" spans="1:167" ht="56.25" customHeight="1">
      <c r="A435" s="130">
        <f t="shared" si="102"/>
        <v>408</v>
      </c>
      <c r="B435" s="131" t="s">
        <v>2983</v>
      </c>
      <c r="C435" s="139"/>
      <c r="D435" s="67" t="s">
        <v>2984</v>
      </c>
      <c r="E435" s="55">
        <v>5953000</v>
      </c>
      <c r="F435" s="92">
        <v>7227000</v>
      </c>
      <c r="G435" s="67" t="s">
        <v>2985</v>
      </c>
      <c r="H435" s="93">
        <f t="shared" si="95"/>
        <v>3270017</v>
      </c>
      <c r="I435" s="94">
        <v>356983</v>
      </c>
      <c r="J435" s="94">
        <f t="shared" si="94"/>
        <v>462525.80000000005</v>
      </c>
      <c r="K435" s="94">
        <f t="shared" si="100"/>
        <v>3732542.8</v>
      </c>
      <c r="L435" s="92">
        <v>3627000</v>
      </c>
      <c r="M435" s="55">
        <f t="shared" si="101"/>
        <v>3732000</v>
      </c>
      <c r="N435" s="67" t="s">
        <v>2985</v>
      </c>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c r="BI435" s="150"/>
      <c r="BJ435" s="150"/>
      <c r="BK435" s="150"/>
      <c r="BL435" s="150"/>
      <c r="BM435" s="150"/>
      <c r="BN435" s="150"/>
      <c r="BO435" s="150"/>
      <c r="BP435" s="150"/>
      <c r="BQ435" s="150"/>
      <c r="BR435" s="150"/>
      <c r="BS435" s="150"/>
      <c r="BT435" s="150"/>
      <c r="BU435" s="150"/>
      <c r="BV435" s="150"/>
      <c r="BW435" s="150"/>
      <c r="BX435" s="150"/>
      <c r="BY435" s="150"/>
      <c r="BZ435" s="150"/>
      <c r="CA435" s="150"/>
      <c r="CB435" s="150"/>
      <c r="CC435" s="150"/>
      <c r="CD435" s="150"/>
      <c r="CE435" s="150"/>
      <c r="CF435" s="150"/>
      <c r="CG435" s="150"/>
      <c r="CH435" s="150"/>
      <c r="CI435" s="150"/>
      <c r="CJ435" s="150"/>
      <c r="CK435" s="150"/>
      <c r="CL435" s="150"/>
      <c r="CM435" s="150"/>
      <c r="CN435" s="150"/>
      <c r="CO435" s="150"/>
      <c r="CP435" s="150"/>
      <c r="CQ435" s="150"/>
      <c r="CR435" s="150"/>
      <c r="CS435" s="150"/>
      <c r="CT435" s="150"/>
      <c r="CU435" s="150"/>
      <c r="CV435" s="150"/>
      <c r="CW435" s="150"/>
      <c r="CX435" s="150"/>
      <c r="CY435" s="150"/>
      <c r="CZ435" s="150"/>
      <c r="DA435" s="150"/>
      <c r="DB435" s="150"/>
      <c r="DC435" s="150"/>
      <c r="DD435" s="150"/>
      <c r="DE435" s="150"/>
      <c r="DF435" s="150"/>
      <c r="DG435" s="150"/>
      <c r="DH435" s="150"/>
      <c r="DI435" s="150"/>
      <c r="DJ435" s="150"/>
      <c r="DK435" s="150"/>
      <c r="DL435" s="150"/>
      <c r="DM435" s="150"/>
      <c r="DN435" s="150"/>
      <c r="DO435" s="150"/>
      <c r="DP435" s="150"/>
      <c r="DQ435" s="150"/>
      <c r="DR435" s="150"/>
      <c r="DS435" s="150"/>
      <c r="DT435" s="150"/>
      <c r="DU435" s="150"/>
      <c r="DV435" s="150"/>
      <c r="DW435" s="150"/>
      <c r="DX435" s="150"/>
      <c r="DY435" s="150"/>
      <c r="DZ435" s="150"/>
      <c r="EA435" s="150"/>
      <c r="EB435" s="150"/>
      <c r="EC435" s="150"/>
      <c r="ED435" s="150"/>
      <c r="EE435" s="150"/>
      <c r="EF435" s="150"/>
      <c r="EG435" s="150"/>
      <c r="EH435" s="150"/>
      <c r="EI435" s="150"/>
      <c r="EJ435" s="150"/>
      <c r="EK435" s="150"/>
      <c r="EL435" s="150"/>
      <c r="EM435" s="150"/>
      <c r="EN435" s="150"/>
      <c r="EO435" s="150"/>
      <c r="EP435" s="150"/>
      <c r="EQ435" s="150"/>
      <c r="ER435" s="150"/>
      <c r="ES435" s="150"/>
      <c r="ET435" s="150"/>
      <c r="EU435" s="150"/>
      <c r="EV435" s="150"/>
      <c r="EW435" s="150"/>
      <c r="EX435" s="150"/>
      <c r="EY435" s="150"/>
      <c r="EZ435" s="150"/>
      <c r="FA435" s="150"/>
      <c r="FB435" s="150"/>
      <c r="FC435" s="150"/>
      <c r="FD435" s="150"/>
      <c r="FE435" s="150"/>
      <c r="FF435" s="150"/>
      <c r="FG435" s="150"/>
      <c r="FH435" s="150"/>
      <c r="FI435" s="150"/>
      <c r="FJ435" s="150"/>
      <c r="FK435" s="150"/>
    </row>
    <row r="436" spans="1:167" ht="49.5" customHeight="1">
      <c r="A436" s="130">
        <f t="shared" si="102"/>
        <v>409</v>
      </c>
      <c r="B436" s="131" t="s">
        <v>2986</v>
      </c>
      <c r="C436" s="139"/>
      <c r="D436" s="67" t="s">
        <v>2987</v>
      </c>
      <c r="E436" s="55">
        <v>2743000</v>
      </c>
      <c r="F436" s="92">
        <v>3162000</v>
      </c>
      <c r="G436" s="67"/>
      <c r="H436" s="93">
        <f t="shared" si="95"/>
        <v>2743000</v>
      </c>
      <c r="I436" s="94">
        <f t="shared" ref="I436:I450" si="103">F436-E436</f>
        <v>419000</v>
      </c>
      <c r="J436" s="94">
        <f t="shared" si="94"/>
        <v>542878.26086956519</v>
      </c>
      <c r="K436" s="94">
        <f t="shared" si="100"/>
        <v>3285878.2608695654</v>
      </c>
      <c r="L436" s="92">
        <v>3162000</v>
      </c>
      <c r="M436" s="55">
        <f t="shared" si="101"/>
        <v>3285000</v>
      </c>
      <c r="N436" s="67"/>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c r="BI436" s="150"/>
      <c r="BJ436" s="150"/>
      <c r="BK436" s="150"/>
      <c r="BL436" s="150"/>
      <c r="BM436" s="150"/>
      <c r="BN436" s="150"/>
      <c r="BO436" s="150"/>
      <c r="BP436" s="150"/>
      <c r="BQ436" s="150"/>
      <c r="BR436" s="150"/>
      <c r="BS436" s="150"/>
      <c r="BT436" s="150"/>
      <c r="BU436" s="150"/>
      <c r="BV436" s="150"/>
      <c r="BW436" s="150"/>
      <c r="BX436" s="150"/>
      <c r="BY436" s="150"/>
      <c r="BZ436" s="150"/>
      <c r="CA436" s="150"/>
      <c r="CB436" s="150"/>
      <c r="CC436" s="150"/>
      <c r="CD436" s="150"/>
      <c r="CE436" s="150"/>
      <c r="CF436" s="150"/>
      <c r="CG436" s="150"/>
      <c r="CH436" s="150"/>
      <c r="CI436" s="150"/>
      <c r="CJ436" s="150"/>
      <c r="CK436" s="150"/>
      <c r="CL436" s="150"/>
      <c r="CM436" s="150"/>
      <c r="CN436" s="150"/>
      <c r="CO436" s="150"/>
      <c r="CP436" s="150"/>
      <c r="CQ436" s="150"/>
      <c r="CR436" s="150"/>
      <c r="CS436" s="150"/>
      <c r="CT436" s="150"/>
      <c r="CU436" s="150"/>
      <c r="CV436" s="150"/>
      <c r="CW436" s="150"/>
      <c r="CX436" s="150"/>
      <c r="CY436" s="150"/>
      <c r="CZ436" s="150"/>
      <c r="DA436" s="150"/>
      <c r="DB436" s="150"/>
      <c r="DC436" s="150"/>
      <c r="DD436" s="150"/>
      <c r="DE436" s="150"/>
      <c r="DF436" s="150"/>
      <c r="DG436" s="150"/>
      <c r="DH436" s="150"/>
      <c r="DI436" s="150"/>
      <c r="DJ436" s="150"/>
      <c r="DK436" s="150"/>
      <c r="DL436" s="150"/>
      <c r="DM436" s="150"/>
      <c r="DN436" s="150"/>
      <c r="DO436" s="150"/>
      <c r="DP436" s="150"/>
      <c r="DQ436" s="150"/>
      <c r="DR436" s="150"/>
      <c r="DS436" s="150"/>
      <c r="DT436" s="150"/>
      <c r="DU436" s="150"/>
      <c r="DV436" s="150"/>
      <c r="DW436" s="150"/>
      <c r="DX436" s="150"/>
      <c r="DY436" s="150"/>
      <c r="DZ436" s="150"/>
      <c r="EA436" s="150"/>
      <c r="EB436" s="150"/>
      <c r="EC436" s="150"/>
      <c r="ED436" s="150"/>
      <c r="EE436" s="150"/>
      <c r="EF436" s="150"/>
      <c r="EG436" s="150"/>
      <c r="EH436" s="150"/>
      <c r="EI436" s="150"/>
      <c r="EJ436" s="150"/>
      <c r="EK436" s="150"/>
      <c r="EL436" s="150"/>
      <c r="EM436" s="150"/>
      <c r="EN436" s="150"/>
      <c r="EO436" s="150"/>
      <c r="EP436" s="150"/>
      <c r="EQ436" s="150"/>
      <c r="ER436" s="150"/>
      <c r="ES436" s="150"/>
      <c r="ET436" s="150"/>
      <c r="EU436" s="150"/>
      <c r="EV436" s="150"/>
      <c r="EW436" s="150"/>
      <c r="EX436" s="150"/>
      <c r="EY436" s="150"/>
      <c r="EZ436" s="150"/>
      <c r="FA436" s="150"/>
      <c r="FB436" s="150"/>
      <c r="FC436" s="150"/>
      <c r="FD436" s="150"/>
      <c r="FE436" s="150"/>
      <c r="FF436" s="150"/>
      <c r="FG436" s="150"/>
      <c r="FH436" s="150"/>
      <c r="FI436" s="150"/>
      <c r="FJ436" s="150"/>
      <c r="FK436" s="150"/>
    </row>
    <row r="437" spans="1:167" ht="81.75" customHeight="1">
      <c r="A437" s="130">
        <f t="shared" si="102"/>
        <v>410</v>
      </c>
      <c r="B437" s="131" t="s">
        <v>2988</v>
      </c>
      <c r="C437" s="132" t="s">
        <v>2989</v>
      </c>
      <c r="D437" s="63" t="s">
        <v>2990</v>
      </c>
      <c r="E437" s="55">
        <v>11004000</v>
      </c>
      <c r="F437" s="92">
        <v>12277000</v>
      </c>
      <c r="G437" s="62" t="s">
        <v>2974</v>
      </c>
      <c r="H437" s="93">
        <f t="shared" si="95"/>
        <v>11004000</v>
      </c>
      <c r="I437" s="94">
        <f t="shared" si="103"/>
        <v>1273000</v>
      </c>
      <c r="J437" s="94">
        <f t="shared" si="94"/>
        <v>1649365.2173913044</v>
      </c>
      <c r="K437" s="94">
        <f t="shared" si="100"/>
        <v>12653365.217391305</v>
      </c>
      <c r="L437" s="92">
        <v>12277000</v>
      </c>
      <c r="M437" s="55">
        <f t="shared" si="101"/>
        <v>12653000</v>
      </c>
      <c r="N437" s="62" t="s">
        <v>2974</v>
      </c>
    </row>
    <row r="438" spans="1:167" ht="198.75" customHeight="1">
      <c r="A438" s="130">
        <f t="shared" si="102"/>
        <v>411</v>
      </c>
      <c r="B438" s="131" t="s">
        <v>2991</v>
      </c>
      <c r="C438" s="132" t="s">
        <v>2992</v>
      </c>
      <c r="D438" s="63" t="s">
        <v>2993</v>
      </c>
      <c r="E438" s="55">
        <v>16504000</v>
      </c>
      <c r="F438" s="92">
        <v>18134000</v>
      </c>
      <c r="G438" s="62" t="s">
        <v>2994</v>
      </c>
      <c r="H438" s="93">
        <f t="shared" si="95"/>
        <v>16504000</v>
      </c>
      <c r="I438" s="94">
        <f t="shared" si="103"/>
        <v>1630000</v>
      </c>
      <c r="J438" s="94">
        <f t="shared" si="94"/>
        <v>2111913.0434782607</v>
      </c>
      <c r="K438" s="94">
        <f t="shared" si="100"/>
        <v>18615913.043478262</v>
      </c>
      <c r="L438" s="92">
        <v>18134000</v>
      </c>
      <c r="M438" s="55">
        <f t="shared" si="101"/>
        <v>18615000</v>
      </c>
      <c r="N438" s="62" t="s">
        <v>4940</v>
      </c>
    </row>
    <row r="439" spans="1:167" s="150" customFormat="1" ht="219" customHeight="1">
      <c r="A439" s="130">
        <f t="shared" si="102"/>
        <v>412</v>
      </c>
      <c r="B439" s="131" t="s">
        <v>2995</v>
      </c>
      <c r="C439" s="132" t="s">
        <v>2996</v>
      </c>
      <c r="D439" s="63" t="s">
        <v>2997</v>
      </c>
      <c r="E439" s="55">
        <v>14504000</v>
      </c>
      <c r="F439" s="92">
        <v>16542000</v>
      </c>
      <c r="G439" s="62" t="s">
        <v>2998</v>
      </c>
      <c r="H439" s="93">
        <f t="shared" si="95"/>
        <v>14504000</v>
      </c>
      <c r="I439" s="94">
        <f t="shared" si="103"/>
        <v>2038000</v>
      </c>
      <c r="J439" s="94">
        <f t="shared" si="94"/>
        <v>2640539.1304347827</v>
      </c>
      <c r="K439" s="94">
        <f t="shared" si="100"/>
        <v>17144539.130434781</v>
      </c>
      <c r="L439" s="92">
        <v>16542000</v>
      </c>
      <c r="M439" s="55">
        <f t="shared" si="101"/>
        <v>17144000</v>
      </c>
      <c r="N439" s="62" t="s">
        <v>4939</v>
      </c>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S439" s="95"/>
      <c r="AT439" s="95"/>
      <c r="AU439" s="95"/>
      <c r="AV439" s="95"/>
      <c r="AW439" s="95"/>
      <c r="AX439" s="95"/>
      <c r="AY439" s="95"/>
      <c r="AZ439" s="95"/>
      <c r="BA439" s="95"/>
      <c r="BB439" s="95"/>
      <c r="BC439" s="95"/>
      <c r="BD439" s="95"/>
      <c r="BE439" s="95"/>
      <c r="BF439" s="95"/>
      <c r="BG439" s="95"/>
      <c r="BH439" s="95"/>
      <c r="BI439" s="95"/>
      <c r="BJ439" s="95"/>
      <c r="BK439" s="95"/>
      <c r="BL439" s="95"/>
      <c r="BM439" s="95"/>
      <c r="BN439" s="95"/>
      <c r="BO439" s="95"/>
      <c r="BP439" s="95"/>
      <c r="BQ439" s="95"/>
      <c r="BR439" s="95"/>
      <c r="BS439" s="95"/>
      <c r="BT439" s="95"/>
      <c r="BU439" s="95"/>
      <c r="BV439" s="95"/>
      <c r="BW439" s="95"/>
      <c r="BX439" s="95"/>
      <c r="BY439" s="95"/>
      <c r="BZ439" s="95"/>
      <c r="CA439" s="95"/>
      <c r="CB439" s="95"/>
      <c r="CC439" s="95"/>
      <c r="CD439" s="95"/>
      <c r="CE439" s="95"/>
      <c r="CF439" s="95"/>
      <c r="CG439" s="95"/>
      <c r="CH439" s="95"/>
      <c r="CI439" s="95"/>
      <c r="CJ439" s="95"/>
      <c r="CK439" s="95"/>
      <c r="CL439" s="95"/>
      <c r="CM439" s="95"/>
      <c r="CN439" s="95"/>
      <c r="CO439" s="95"/>
      <c r="CP439" s="95"/>
      <c r="CQ439" s="95"/>
      <c r="CR439" s="95"/>
      <c r="CS439" s="95"/>
      <c r="CT439" s="95"/>
      <c r="CU439" s="95"/>
      <c r="CV439" s="95"/>
      <c r="CW439" s="95"/>
      <c r="CX439" s="95"/>
      <c r="CY439" s="95"/>
      <c r="CZ439" s="95"/>
      <c r="DA439" s="95"/>
      <c r="DB439" s="95"/>
      <c r="DC439" s="95"/>
      <c r="DD439" s="95"/>
      <c r="DE439" s="95"/>
      <c r="DF439" s="95"/>
      <c r="DG439" s="95"/>
      <c r="DH439" s="95"/>
      <c r="DI439" s="95"/>
      <c r="DJ439" s="95"/>
      <c r="DK439" s="95"/>
      <c r="DL439" s="95"/>
      <c r="DM439" s="95"/>
      <c r="DN439" s="95"/>
      <c r="DO439" s="95"/>
      <c r="DP439" s="95"/>
      <c r="DQ439" s="95"/>
      <c r="DR439" s="95"/>
      <c r="DS439" s="95"/>
      <c r="DT439" s="95"/>
      <c r="DU439" s="95"/>
      <c r="DV439" s="95"/>
      <c r="DW439" s="95"/>
      <c r="DX439" s="95"/>
      <c r="DY439" s="95"/>
      <c r="DZ439" s="95"/>
      <c r="EA439" s="95"/>
      <c r="EB439" s="95"/>
      <c r="EC439" s="95"/>
      <c r="ED439" s="95"/>
      <c r="EE439" s="95"/>
      <c r="EF439" s="95"/>
      <c r="EG439" s="95"/>
      <c r="EH439" s="95"/>
      <c r="EI439" s="95"/>
      <c r="EJ439" s="95"/>
      <c r="EK439" s="95"/>
      <c r="EL439" s="95"/>
      <c r="EM439" s="95"/>
      <c r="EN439" s="95"/>
      <c r="EO439" s="95"/>
      <c r="EP439" s="95"/>
      <c r="EQ439" s="95"/>
      <c r="ER439" s="95"/>
      <c r="ES439" s="95"/>
      <c r="ET439" s="95"/>
      <c r="EU439" s="95"/>
      <c r="EV439" s="95"/>
      <c r="EW439" s="95"/>
      <c r="EX439" s="95"/>
      <c r="EY439" s="95"/>
      <c r="EZ439" s="95"/>
      <c r="FA439" s="95"/>
      <c r="FB439" s="95"/>
      <c r="FC439" s="95"/>
      <c r="FD439" s="95"/>
      <c r="FE439" s="95"/>
      <c r="FF439" s="95"/>
      <c r="FG439" s="95"/>
      <c r="FH439" s="95"/>
      <c r="FI439" s="95"/>
      <c r="FJ439" s="95"/>
      <c r="FK439" s="95"/>
    </row>
    <row r="440" spans="1:167" s="150" customFormat="1" ht="106.5" customHeight="1">
      <c r="A440" s="130">
        <f t="shared" si="102"/>
        <v>413</v>
      </c>
      <c r="B440" s="131" t="s">
        <v>2999</v>
      </c>
      <c r="C440" s="139"/>
      <c r="D440" s="67" t="s">
        <v>3000</v>
      </c>
      <c r="E440" s="55">
        <v>12186000</v>
      </c>
      <c r="F440" s="92">
        <v>13460000</v>
      </c>
      <c r="G440" s="67" t="s">
        <v>3001</v>
      </c>
      <c r="H440" s="93">
        <f t="shared" si="95"/>
        <v>12186000</v>
      </c>
      <c r="I440" s="94">
        <f t="shared" si="103"/>
        <v>1274000</v>
      </c>
      <c r="J440" s="94">
        <f t="shared" si="94"/>
        <v>1650660.8695652173</v>
      </c>
      <c r="K440" s="94">
        <f t="shared" si="100"/>
        <v>13836660.869565217</v>
      </c>
      <c r="L440" s="92">
        <v>13460000</v>
      </c>
      <c r="M440" s="55">
        <f t="shared" si="101"/>
        <v>13836000</v>
      </c>
      <c r="N440" s="67" t="s">
        <v>3001</v>
      </c>
    </row>
    <row r="441" spans="1:167" s="150" customFormat="1" ht="57" customHeight="1">
      <c r="A441" s="130">
        <f t="shared" si="102"/>
        <v>414</v>
      </c>
      <c r="B441" s="131" t="s">
        <v>3002</v>
      </c>
      <c r="C441" s="132" t="s">
        <v>3003</v>
      </c>
      <c r="D441" s="63" t="s">
        <v>3004</v>
      </c>
      <c r="E441" s="55">
        <v>12504000</v>
      </c>
      <c r="F441" s="92">
        <v>13931000</v>
      </c>
      <c r="G441" s="62" t="s">
        <v>3005</v>
      </c>
      <c r="H441" s="93">
        <f t="shared" si="95"/>
        <v>12504000</v>
      </c>
      <c r="I441" s="94">
        <f t="shared" si="103"/>
        <v>1427000</v>
      </c>
      <c r="J441" s="94">
        <f t="shared" si="94"/>
        <v>1848895.6521739131</v>
      </c>
      <c r="K441" s="94">
        <f t="shared" si="100"/>
        <v>14352895.652173914</v>
      </c>
      <c r="L441" s="92">
        <v>13931000</v>
      </c>
      <c r="M441" s="55">
        <f t="shared" si="101"/>
        <v>14352000</v>
      </c>
      <c r="N441" s="62" t="s">
        <v>4933</v>
      </c>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S441" s="95"/>
      <c r="AT441" s="95"/>
      <c r="AU441" s="95"/>
      <c r="AV441" s="95"/>
      <c r="AW441" s="95"/>
      <c r="AX441" s="95"/>
      <c r="AY441" s="95"/>
      <c r="AZ441" s="95"/>
      <c r="BA441" s="95"/>
      <c r="BB441" s="95"/>
      <c r="BC441" s="95"/>
      <c r="BD441" s="95"/>
      <c r="BE441" s="95"/>
      <c r="BF441" s="95"/>
      <c r="BG441" s="95"/>
      <c r="BH441" s="95"/>
      <c r="BI441" s="95"/>
      <c r="BJ441" s="95"/>
      <c r="BK441" s="95"/>
      <c r="BL441" s="95"/>
      <c r="BM441" s="95"/>
      <c r="BN441" s="95"/>
      <c r="BO441" s="95"/>
      <c r="BP441" s="95"/>
      <c r="BQ441" s="95"/>
      <c r="BR441" s="95"/>
      <c r="BS441" s="95"/>
      <c r="BT441" s="95"/>
      <c r="BU441" s="95"/>
      <c r="BV441" s="95"/>
      <c r="BW441" s="95"/>
      <c r="BX441" s="95"/>
      <c r="BY441" s="95"/>
      <c r="BZ441" s="95"/>
      <c r="CA441" s="95"/>
      <c r="CB441" s="95"/>
      <c r="CC441" s="95"/>
      <c r="CD441" s="95"/>
      <c r="CE441" s="95"/>
      <c r="CF441" s="95"/>
      <c r="CG441" s="95"/>
      <c r="CH441" s="95"/>
      <c r="CI441" s="95"/>
      <c r="CJ441" s="95"/>
      <c r="CK441" s="95"/>
      <c r="CL441" s="95"/>
      <c r="CM441" s="95"/>
      <c r="CN441" s="95"/>
      <c r="CO441" s="95"/>
      <c r="CP441" s="95"/>
      <c r="CQ441" s="95"/>
      <c r="CR441" s="95"/>
      <c r="CS441" s="95"/>
      <c r="CT441" s="95"/>
      <c r="CU441" s="95"/>
      <c r="CV441" s="95"/>
      <c r="CW441" s="95"/>
      <c r="CX441" s="95"/>
      <c r="CY441" s="95"/>
      <c r="CZ441" s="95"/>
      <c r="DA441" s="95"/>
      <c r="DB441" s="95"/>
      <c r="DC441" s="95"/>
      <c r="DD441" s="95"/>
      <c r="DE441" s="95"/>
      <c r="DF441" s="95"/>
      <c r="DG441" s="95"/>
      <c r="DH441" s="95"/>
      <c r="DI441" s="95"/>
      <c r="DJ441" s="95"/>
      <c r="DK441" s="95"/>
      <c r="DL441" s="95"/>
      <c r="DM441" s="95"/>
      <c r="DN441" s="95"/>
      <c r="DO441" s="95"/>
      <c r="DP441" s="95"/>
      <c r="DQ441" s="95"/>
      <c r="DR441" s="95"/>
      <c r="DS441" s="95"/>
      <c r="DT441" s="95"/>
      <c r="DU441" s="95"/>
      <c r="DV441" s="95"/>
      <c r="DW441" s="95"/>
      <c r="DX441" s="95"/>
      <c r="DY441" s="95"/>
      <c r="DZ441" s="95"/>
      <c r="EA441" s="95"/>
      <c r="EB441" s="95"/>
      <c r="EC441" s="95"/>
      <c r="ED441" s="95"/>
      <c r="EE441" s="95"/>
      <c r="EF441" s="95"/>
      <c r="EG441" s="95"/>
      <c r="EH441" s="95"/>
      <c r="EI441" s="95"/>
      <c r="EJ441" s="95"/>
      <c r="EK441" s="95"/>
      <c r="EL441" s="95"/>
      <c r="EM441" s="95"/>
      <c r="EN441" s="95"/>
      <c r="EO441" s="95"/>
      <c r="EP441" s="95"/>
      <c r="EQ441" s="95"/>
      <c r="ER441" s="95"/>
      <c r="ES441" s="95"/>
      <c r="ET441" s="95"/>
      <c r="EU441" s="95"/>
      <c r="EV441" s="95"/>
      <c r="EW441" s="95"/>
      <c r="EX441" s="95"/>
      <c r="EY441" s="95"/>
      <c r="EZ441" s="95"/>
      <c r="FA441" s="95"/>
      <c r="FB441" s="95"/>
      <c r="FC441" s="95"/>
      <c r="FD441" s="95"/>
      <c r="FE441" s="95"/>
      <c r="FF441" s="95"/>
      <c r="FG441" s="95"/>
      <c r="FH441" s="95"/>
      <c r="FI441" s="95"/>
      <c r="FJ441" s="95"/>
      <c r="FK441" s="95"/>
    </row>
    <row r="442" spans="1:167" s="150" customFormat="1" ht="170.25" customHeight="1">
      <c r="A442" s="130">
        <f t="shared" si="102"/>
        <v>415</v>
      </c>
      <c r="B442" s="131" t="s">
        <v>3006</v>
      </c>
      <c r="C442" s="132" t="s">
        <v>3007</v>
      </c>
      <c r="D442" s="63" t="s">
        <v>3008</v>
      </c>
      <c r="E442" s="55">
        <v>14504000</v>
      </c>
      <c r="F442" s="92">
        <v>16004000</v>
      </c>
      <c r="G442" s="62" t="s">
        <v>3009</v>
      </c>
      <c r="H442" s="93">
        <f t="shared" si="95"/>
        <v>14504000</v>
      </c>
      <c r="I442" s="94">
        <f t="shared" si="103"/>
        <v>1500000</v>
      </c>
      <c r="J442" s="94">
        <f t="shared" si="94"/>
        <v>1943478.2608695652</v>
      </c>
      <c r="K442" s="94">
        <f t="shared" si="100"/>
        <v>16447478.260869564</v>
      </c>
      <c r="L442" s="92">
        <v>16004000</v>
      </c>
      <c r="M442" s="55">
        <f t="shared" si="101"/>
        <v>16447000</v>
      </c>
      <c r="N442" s="62" t="s">
        <v>4925</v>
      </c>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S442" s="95"/>
      <c r="AT442" s="95"/>
      <c r="AU442" s="95"/>
      <c r="AV442" s="95"/>
      <c r="AW442" s="95"/>
      <c r="AX442" s="95"/>
      <c r="AY442" s="95"/>
      <c r="AZ442" s="95"/>
      <c r="BA442" s="95"/>
      <c r="BB442" s="95"/>
      <c r="BC442" s="95"/>
      <c r="BD442" s="95"/>
      <c r="BE442" s="95"/>
      <c r="BF442" s="95"/>
      <c r="BG442" s="95"/>
      <c r="BH442" s="95"/>
      <c r="BI442" s="95"/>
      <c r="BJ442" s="95"/>
      <c r="BK442" s="95"/>
      <c r="BL442" s="95"/>
      <c r="BM442" s="95"/>
      <c r="BN442" s="95"/>
      <c r="BO442" s="95"/>
      <c r="BP442" s="95"/>
      <c r="BQ442" s="95"/>
      <c r="BR442" s="95"/>
      <c r="BS442" s="95"/>
      <c r="BT442" s="95"/>
      <c r="BU442" s="95"/>
      <c r="BV442" s="95"/>
      <c r="BW442" s="95"/>
      <c r="BX442" s="95"/>
      <c r="BY442" s="95"/>
      <c r="BZ442" s="95"/>
      <c r="CA442" s="95"/>
      <c r="CB442" s="95"/>
      <c r="CC442" s="95"/>
      <c r="CD442" s="95"/>
      <c r="CE442" s="95"/>
      <c r="CF442" s="95"/>
      <c r="CG442" s="95"/>
      <c r="CH442" s="95"/>
      <c r="CI442" s="95"/>
      <c r="CJ442" s="95"/>
      <c r="CK442" s="95"/>
      <c r="CL442" s="95"/>
      <c r="CM442" s="95"/>
      <c r="CN442" s="95"/>
      <c r="CO442" s="95"/>
      <c r="CP442" s="95"/>
      <c r="CQ442" s="95"/>
      <c r="CR442" s="95"/>
      <c r="CS442" s="95"/>
      <c r="CT442" s="95"/>
      <c r="CU442" s="95"/>
      <c r="CV442" s="95"/>
      <c r="CW442" s="95"/>
      <c r="CX442" s="95"/>
      <c r="CY442" s="95"/>
      <c r="CZ442" s="95"/>
      <c r="DA442" s="95"/>
      <c r="DB442" s="95"/>
      <c r="DC442" s="95"/>
      <c r="DD442" s="95"/>
      <c r="DE442" s="95"/>
      <c r="DF442" s="95"/>
      <c r="DG442" s="95"/>
      <c r="DH442" s="95"/>
      <c r="DI442" s="95"/>
      <c r="DJ442" s="95"/>
      <c r="DK442" s="95"/>
      <c r="DL442" s="95"/>
      <c r="DM442" s="95"/>
      <c r="DN442" s="95"/>
      <c r="DO442" s="95"/>
      <c r="DP442" s="95"/>
      <c r="DQ442" s="95"/>
      <c r="DR442" s="95"/>
      <c r="DS442" s="95"/>
      <c r="DT442" s="95"/>
      <c r="DU442" s="95"/>
      <c r="DV442" s="95"/>
      <c r="DW442" s="95"/>
      <c r="DX442" s="95"/>
      <c r="DY442" s="95"/>
      <c r="DZ442" s="95"/>
      <c r="EA442" s="95"/>
      <c r="EB442" s="95"/>
      <c r="EC442" s="95"/>
      <c r="ED442" s="95"/>
      <c r="EE442" s="95"/>
      <c r="EF442" s="95"/>
      <c r="EG442" s="95"/>
      <c r="EH442" s="95"/>
      <c r="EI442" s="95"/>
      <c r="EJ442" s="95"/>
      <c r="EK442" s="95"/>
      <c r="EL442" s="95"/>
      <c r="EM442" s="95"/>
      <c r="EN442" s="95"/>
      <c r="EO442" s="95"/>
      <c r="EP442" s="95"/>
      <c r="EQ442" s="95"/>
      <c r="ER442" s="95"/>
      <c r="ES442" s="95"/>
      <c r="ET442" s="95"/>
      <c r="EU442" s="95"/>
      <c r="EV442" s="95"/>
      <c r="EW442" s="95"/>
      <c r="EX442" s="95"/>
      <c r="EY442" s="95"/>
      <c r="EZ442" s="95"/>
      <c r="FA442" s="95"/>
      <c r="FB442" s="95"/>
      <c r="FC442" s="95"/>
      <c r="FD442" s="95"/>
      <c r="FE442" s="95"/>
      <c r="FF442" s="95"/>
      <c r="FG442" s="95"/>
      <c r="FH442" s="95"/>
      <c r="FI442" s="95"/>
      <c r="FJ442" s="95"/>
      <c r="FK442" s="95"/>
    </row>
    <row r="443" spans="1:167" s="150" customFormat="1" ht="25.5" customHeight="1">
      <c r="A443" s="130">
        <f t="shared" si="102"/>
        <v>416</v>
      </c>
      <c r="B443" s="131" t="s">
        <v>3010</v>
      </c>
      <c r="C443" s="139"/>
      <c r="D443" s="67" t="s">
        <v>3011</v>
      </c>
      <c r="E443" s="55">
        <v>2494000</v>
      </c>
      <c r="F443" s="92">
        <v>2896000</v>
      </c>
      <c r="G443" s="67"/>
      <c r="H443" s="93">
        <f t="shared" si="95"/>
        <v>2494000</v>
      </c>
      <c r="I443" s="94">
        <f t="shared" si="103"/>
        <v>402000</v>
      </c>
      <c r="J443" s="94">
        <f t="shared" si="94"/>
        <v>520852.17391304352</v>
      </c>
      <c r="K443" s="94">
        <f t="shared" si="100"/>
        <v>3014852.1739130435</v>
      </c>
      <c r="L443" s="92">
        <v>2896000</v>
      </c>
      <c r="M443" s="55">
        <f t="shared" si="101"/>
        <v>3014000</v>
      </c>
      <c r="N443" s="67"/>
    </row>
    <row r="444" spans="1:167" ht="57" customHeight="1">
      <c r="A444" s="130">
        <f t="shared" si="102"/>
        <v>417</v>
      </c>
      <c r="B444" s="131" t="s">
        <v>3012</v>
      </c>
      <c r="C444" s="139"/>
      <c r="D444" s="67" t="s">
        <v>3013</v>
      </c>
      <c r="E444" s="55">
        <v>6991000</v>
      </c>
      <c r="F444" s="92">
        <v>8265000</v>
      </c>
      <c r="G444" s="67"/>
      <c r="H444" s="93">
        <f t="shared" si="95"/>
        <v>6991000</v>
      </c>
      <c r="I444" s="94">
        <f t="shared" si="103"/>
        <v>1274000</v>
      </c>
      <c r="J444" s="94">
        <f t="shared" si="94"/>
        <v>1650660.8695652173</v>
      </c>
      <c r="K444" s="94">
        <f t="shared" si="100"/>
        <v>8641660.8695652168</v>
      </c>
      <c r="L444" s="92">
        <v>8265000</v>
      </c>
      <c r="M444" s="55">
        <f t="shared" si="101"/>
        <v>8641000</v>
      </c>
      <c r="N444" s="67" t="s">
        <v>3014</v>
      </c>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c r="BI444" s="150"/>
      <c r="BJ444" s="150"/>
      <c r="BK444" s="150"/>
      <c r="BL444" s="150"/>
      <c r="BM444" s="150"/>
      <c r="BN444" s="150"/>
      <c r="BO444" s="150"/>
      <c r="BP444" s="150"/>
      <c r="BQ444" s="150"/>
      <c r="BR444" s="150"/>
      <c r="BS444" s="150"/>
      <c r="BT444" s="150"/>
      <c r="BU444" s="150"/>
      <c r="BV444" s="150"/>
      <c r="BW444" s="150"/>
      <c r="BX444" s="150"/>
      <c r="BY444" s="150"/>
      <c r="BZ444" s="150"/>
      <c r="CA444" s="150"/>
      <c r="CB444" s="150"/>
      <c r="CC444" s="150"/>
      <c r="CD444" s="150"/>
      <c r="CE444" s="150"/>
      <c r="CF444" s="150"/>
      <c r="CG444" s="150"/>
      <c r="CH444" s="150"/>
      <c r="CI444" s="150"/>
      <c r="CJ444" s="150"/>
      <c r="CK444" s="150"/>
      <c r="CL444" s="150"/>
      <c r="CM444" s="150"/>
      <c r="CN444" s="150"/>
      <c r="CO444" s="150"/>
      <c r="CP444" s="150"/>
      <c r="CQ444" s="150"/>
      <c r="CR444" s="150"/>
      <c r="CS444" s="150"/>
      <c r="CT444" s="150"/>
      <c r="CU444" s="150"/>
      <c r="CV444" s="150"/>
      <c r="CW444" s="150"/>
      <c r="CX444" s="150"/>
      <c r="CY444" s="150"/>
      <c r="CZ444" s="150"/>
      <c r="DA444" s="150"/>
      <c r="DB444" s="150"/>
      <c r="DC444" s="150"/>
      <c r="DD444" s="150"/>
      <c r="DE444" s="150"/>
      <c r="DF444" s="150"/>
      <c r="DG444" s="150"/>
      <c r="DH444" s="150"/>
      <c r="DI444" s="150"/>
      <c r="DJ444" s="150"/>
      <c r="DK444" s="150"/>
      <c r="DL444" s="150"/>
      <c r="DM444" s="150"/>
      <c r="DN444" s="150"/>
      <c r="DO444" s="150"/>
      <c r="DP444" s="150"/>
      <c r="DQ444" s="150"/>
      <c r="DR444" s="150"/>
      <c r="DS444" s="150"/>
      <c r="DT444" s="150"/>
      <c r="DU444" s="150"/>
      <c r="DV444" s="150"/>
      <c r="DW444" s="150"/>
      <c r="DX444" s="150"/>
      <c r="DY444" s="150"/>
      <c r="DZ444" s="150"/>
      <c r="EA444" s="150"/>
      <c r="EB444" s="150"/>
      <c r="EC444" s="150"/>
      <c r="ED444" s="150"/>
      <c r="EE444" s="150"/>
      <c r="EF444" s="150"/>
      <c r="EG444" s="150"/>
      <c r="EH444" s="150"/>
      <c r="EI444" s="150"/>
      <c r="EJ444" s="150"/>
      <c r="EK444" s="150"/>
      <c r="EL444" s="150"/>
      <c r="EM444" s="150"/>
      <c r="EN444" s="150"/>
      <c r="EO444" s="150"/>
      <c r="EP444" s="150"/>
      <c r="EQ444" s="150"/>
      <c r="ER444" s="150"/>
      <c r="ES444" s="150"/>
      <c r="ET444" s="150"/>
      <c r="EU444" s="150"/>
      <c r="EV444" s="150"/>
      <c r="EW444" s="150"/>
      <c r="EX444" s="150"/>
      <c r="EY444" s="150"/>
      <c r="EZ444" s="150"/>
      <c r="FA444" s="150"/>
      <c r="FB444" s="150"/>
      <c r="FC444" s="150"/>
      <c r="FD444" s="150"/>
      <c r="FE444" s="150"/>
      <c r="FF444" s="150"/>
      <c r="FG444" s="150"/>
      <c r="FH444" s="150"/>
      <c r="FI444" s="150"/>
      <c r="FJ444" s="150"/>
      <c r="FK444" s="150"/>
    </row>
    <row r="445" spans="1:167" ht="23.25" customHeight="1">
      <c r="A445" s="130">
        <f t="shared" si="102"/>
        <v>418</v>
      </c>
      <c r="B445" s="131" t="s">
        <v>3015</v>
      </c>
      <c r="C445" s="139"/>
      <c r="D445" s="67" t="s">
        <v>3016</v>
      </c>
      <c r="E445" s="55">
        <v>8587000</v>
      </c>
      <c r="F445" s="92">
        <v>9918000</v>
      </c>
      <c r="G445" s="67"/>
      <c r="H445" s="93">
        <f t="shared" si="95"/>
        <v>8587000</v>
      </c>
      <c r="I445" s="94">
        <f t="shared" si="103"/>
        <v>1331000</v>
      </c>
      <c r="J445" s="94">
        <f t="shared" si="94"/>
        <v>1724513.0434782607</v>
      </c>
      <c r="K445" s="94">
        <f t="shared" si="100"/>
        <v>10311513.043478262</v>
      </c>
      <c r="L445" s="92">
        <v>9918000</v>
      </c>
      <c r="M445" s="55">
        <f t="shared" si="101"/>
        <v>10311000</v>
      </c>
      <c r="N445" s="67"/>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c r="BI445" s="150"/>
      <c r="BJ445" s="150"/>
      <c r="BK445" s="150"/>
      <c r="BL445" s="150"/>
      <c r="BM445" s="150"/>
      <c r="BN445" s="150"/>
      <c r="BO445" s="150"/>
      <c r="BP445" s="150"/>
      <c r="BQ445" s="150"/>
      <c r="BR445" s="150"/>
      <c r="BS445" s="150"/>
      <c r="BT445" s="150"/>
      <c r="BU445" s="150"/>
      <c r="BV445" s="150"/>
      <c r="BW445" s="150"/>
      <c r="BX445" s="150"/>
      <c r="BY445" s="150"/>
      <c r="BZ445" s="150"/>
      <c r="CA445" s="150"/>
      <c r="CB445" s="150"/>
      <c r="CC445" s="150"/>
      <c r="CD445" s="150"/>
      <c r="CE445" s="150"/>
      <c r="CF445" s="150"/>
      <c r="CG445" s="150"/>
      <c r="CH445" s="150"/>
      <c r="CI445" s="150"/>
      <c r="CJ445" s="150"/>
      <c r="CK445" s="150"/>
      <c r="CL445" s="150"/>
      <c r="CM445" s="150"/>
      <c r="CN445" s="150"/>
      <c r="CO445" s="150"/>
      <c r="CP445" s="150"/>
      <c r="CQ445" s="150"/>
      <c r="CR445" s="150"/>
      <c r="CS445" s="150"/>
      <c r="CT445" s="150"/>
      <c r="CU445" s="150"/>
      <c r="CV445" s="150"/>
      <c r="CW445" s="150"/>
      <c r="CX445" s="150"/>
      <c r="CY445" s="150"/>
      <c r="CZ445" s="150"/>
      <c r="DA445" s="150"/>
      <c r="DB445" s="150"/>
      <c r="DC445" s="150"/>
      <c r="DD445" s="150"/>
      <c r="DE445" s="150"/>
      <c r="DF445" s="150"/>
      <c r="DG445" s="150"/>
      <c r="DH445" s="150"/>
      <c r="DI445" s="150"/>
      <c r="DJ445" s="150"/>
      <c r="DK445" s="150"/>
      <c r="DL445" s="150"/>
      <c r="DM445" s="150"/>
      <c r="DN445" s="150"/>
      <c r="DO445" s="150"/>
      <c r="DP445" s="150"/>
      <c r="DQ445" s="150"/>
      <c r="DR445" s="150"/>
      <c r="DS445" s="150"/>
      <c r="DT445" s="150"/>
      <c r="DU445" s="150"/>
      <c r="DV445" s="150"/>
      <c r="DW445" s="150"/>
      <c r="DX445" s="150"/>
      <c r="DY445" s="150"/>
      <c r="DZ445" s="150"/>
      <c r="EA445" s="150"/>
      <c r="EB445" s="150"/>
      <c r="EC445" s="150"/>
      <c r="ED445" s="150"/>
      <c r="EE445" s="150"/>
      <c r="EF445" s="150"/>
      <c r="EG445" s="150"/>
      <c r="EH445" s="150"/>
      <c r="EI445" s="150"/>
      <c r="EJ445" s="150"/>
      <c r="EK445" s="150"/>
      <c r="EL445" s="150"/>
      <c r="EM445" s="150"/>
      <c r="EN445" s="150"/>
      <c r="EO445" s="150"/>
      <c r="EP445" s="150"/>
      <c r="EQ445" s="150"/>
      <c r="ER445" s="150"/>
      <c r="ES445" s="150"/>
      <c r="ET445" s="150"/>
      <c r="EU445" s="150"/>
      <c r="EV445" s="150"/>
      <c r="EW445" s="150"/>
      <c r="EX445" s="150"/>
      <c r="EY445" s="150"/>
      <c r="EZ445" s="150"/>
      <c r="FA445" s="150"/>
      <c r="FB445" s="150"/>
      <c r="FC445" s="150"/>
      <c r="FD445" s="150"/>
      <c r="FE445" s="150"/>
      <c r="FF445" s="150"/>
      <c r="FG445" s="150"/>
      <c r="FH445" s="150"/>
      <c r="FI445" s="150"/>
      <c r="FJ445" s="150"/>
      <c r="FK445" s="150"/>
    </row>
    <row r="446" spans="1:167" ht="23.25" customHeight="1">
      <c r="A446" s="130">
        <f t="shared" si="102"/>
        <v>419</v>
      </c>
      <c r="B446" s="131" t="s">
        <v>3017</v>
      </c>
      <c r="C446" s="139"/>
      <c r="D446" s="67" t="s">
        <v>3018</v>
      </c>
      <c r="E446" s="55">
        <v>1460000</v>
      </c>
      <c r="F446" s="92">
        <v>1689000</v>
      </c>
      <c r="G446" s="67"/>
      <c r="H446" s="93">
        <f t="shared" si="95"/>
        <v>1460000</v>
      </c>
      <c r="I446" s="94">
        <f t="shared" si="103"/>
        <v>229000</v>
      </c>
      <c r="J446" s="94">
        <f t="shared" si="94"/>
        <v>296704.34782608697</v>
      </c>
      <c r="K446" s="94">
        <f t="shared" si="100"/>
        <v>1756704.3478260869</v>
      </c>
      <c r="L446" s="92">
        <v>1689000</v>
      </c>
      <c r="M446" s="55">
        <f t="shared" si="101"/>
        <v>1756000</v>
      </c>
      <c r="N446" s="67"/>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c r="BI446" s="150"/>
      <c r="BJ446" s="150"/>
      <c r="BK446" s="150"/>
      <c r="BL446" s="150"/>
      <c r="BM446" s="150"/>
      <c r="BN446" s="150"/>
      <c r="BO446" s="150"/>
      <c r="BP446" s="150"/>
      <c r="BQ446" s="150"/>
      <c r="BR446" s="150"/>
      <c r="BS446" s="150"/>
      <c r="BT446" s="150"/>
      <c r="BU446" s="150"/>
      <c r="BV446" s="150"/>
      <c r="BW446" s="150"/>
      <c r="BX446" s="150"/>
      <c r="BY446" s="150"/>
      <c r="BZ446" s="150"/>
      <c r="CA446" s="150"/>
      <c r="CB446" s="150"/>
      <c r="CC446" s="150"/>
      <c r="CD446" s="150"/>
      <c r="CE446" s="150"/>
      <c r="CF446" s="150"/>
      <c r="CG446" s="150"/>
      <c r="CH446" s="150"/>
      <c r="CI446" s="150"/>
      <c r="CJ446" s="150"/>
      <c r="CK446" s="150"/>
      <c r="CL446" s="150"/>
      <c r="CM446" s="150"/>
      <c r="CN446" s="150"/>
      <c r="CO446" s="150"/>
      <c r="CP446" s="150"/>
      <c r="CQ446" s="150"/>
      <c r="CR446" s="150"/>
      <c r="CS446" s="150"/>
      <c r="CT446" s="150"/>
      <c r="CU446" s="150"/>
      <c r="CV446" s="150"/>
      <c r="CW446" s="150"/>
      <c r="CX446" s="150"/>
      <c r="CY446" s="150"/>
      <c r="CZ446" s="150"/>
      <c r="DA446" s="150"/>
      <c r="DB446" s="150"/>
      <c r="DC446" s="150"/>
      <c r="DD446" s="150"/>
      <c r="DE446" s="150"/>
      <c r="DF446" s="150"/>
      <c r="DG446" s="150"/>
      <c r="DH446" s="150"/>
      <c r="DI446" s="150"/>
      <c r="DJ446" s="150"/>
      <c r="DK446" s="150"/>
      <c r="DL446" s="150"/>
      <c r="DM446" s="150"/>
      <c r="DN446" s="150"/>
      <c r="DO446" s="150"/>
      <c r="DP446" s="150"/>
      <c r="DQ446" s="150"/>
      <c r="DR446" s="150"/>
      <c r="DS446" s="150"/>
      <c r="DT446" s="150"/>
      <c r="DU446" s="150"/>
      <c r="DV446" s="150"/>
      <c r="DW446" s="150"/>
      <c r="DX446" s="150"/>
      <c r="DY446" s="150"/>
      <c r="DZ446" s="150"/>
      <c r="EA446" s="150"/>
      <c r="EB446" s="150"/>
      <c r="EC446" s="150"/>
      <c r="ED446" s="150"/>
      <c r="EE446" s="150"/>
      <c r="EF446" s="150"/>
      <c r="EG446" s="150"/>
      <c r="EH446" s="150"/>
      <c r="EI446" s="150"/>
      <c r="EJ446" s="150"/>
      <c r="EK446" s="150"/>
      <c r="EL446" s="150"/>
      <c r="EM446" s="150"/>
      <c r="EN446" s="150"/>
      <c r="EO446" s="150"/>
      <c r="EP446" s="150"/>
      <c r="EQ446" s="150"/>
      <c r="ER446" s="150"/>
      <c r="ES446" s="150"/>
      <c r="ET446" s="150"/>
      <c r="EU446" s="150"/>
      <c r="EV446" s="150"/>
      <c r="EW446" s="150"/>
      <c r="EX446" s="150"/>
      <c r="EY446" s="150"/>
      <c r="EZ446" s="150"/>
      <c r="FA446" s="150"/>
      <c r="FB446" s="150"/>
      <c r="FC446" s="150"/>
      <c r="FD446" s="150"/>
      <c r="FE446" s="150"/>
      <c r="FF446" s="150"/>
      <c r="FG446" s="150"/>
      <c r="FH446" s="150"/>
      <c r="FI446" s="150"/>
      <c r="FJ446" s="150"/>
      <c r="FK446" s="150"/>
    </row>
    <row r="447" spans="1:167" ht="75" customHeight="1">
      <c r="A447" s="130">
        <f t="shared" si="102"/>
        <v>420</v>
      </c>
      <c r="B447" s="131" t="s">
        <v>3019</v>
      </c>
      <c r="C447" s="139"/>
      <c r="D447" s="67" t="s">
        <v>3020</v>
      </c>
      <c r="E447" s="55">
        <v>5449000</v>
      </c>
      <c r="F447" s="92">
        <v>6404000</v>
      </c>
      <c r="G447" s="67" t="s">
        <v>3021</v>
      </c>
      <c r="H447" s="93">
        <f t="shared" si="95"/>
        <v>5449000</v>
      </c>
      <c r="I447" s="94">
        <f t="shared" si="103"/>
        <v>955000</v>
      </c>
      <c r="J447" s="94">
        <f t="shared" si="94"/>
        <v>1237347.8260869565</v>
      </c>
      <c r="K447" s="94">
        <f t="shared" si="100"/>
        <v>6686347.826086957</v>
      </c>
      <c r="L447" s="92">
        <v>6404000</v>
      </c>
      <c r="M447" s="55">
        <f t="shared" si="101"/>
        <v>6686000</v>
      </c>
      <c r="N447" s="67" t="s">
        <v>3022</v>
      </c>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c r="BI447" s="150"/>
      <c r="BJ447" s="150"/>
      <c r="BK447" s="150"/>
      <c r="BL447" s="150"/>
      <c r="BM447" s="150"/>
      <c r="BN447" s="150"/>
      <c r="BO447" s="150"/>
      <c r="BP447" s="150"/>
      <c r="BQ447" s="150"/>
      <c r="BR447" s="150"/>
      <c r="BS447" s="150"/>
      <c r="BT447" s="150"/>
      <c r="BU447" s="150"/>
      <c r="BV447" s="150"/>
      <c r="BW447" s="150"/>
      <c r="BX447" s="150"/>
      <c r="BY447" s="150"/>
      <c r="BZ447" s="150"/>
      <c r="CA447" s="150"/>
      <c r="CB447" s="150"/>
      <c r="CC447" s="150"/>
      <c r="CD447" s="150"/>
      <c r="CE447" s="150"/>
      <c r="CF447" s="150"/>
      <c r="CG447" s="150"/>
      <c r="CH447" s="150"/>
      <c r="CI447" s="150"/>
      <c r="CJ447" s="150"/>
      <c r="CK447" s="150"/>
      <c r="CL447" s="150"/>
      <c r="CM447" s="150"/>
      <c r="CN447" s="150"/>
      <c r="CO447" s="150"/>
      <c r="CP447" s="150"/>
      <c r="CQ447" s="150"/>
      <c r="CR447" s="150"/>
      <c r="CS447" s="150"/>
      <c r="CT447" s="150"/>
      <c r="CU447" s="150"/>
      <c r="CV447" s="150"/>
      <c r="CW447" s="150"/>
      <c r="CX447" s="150"/>
      <c r="CY447" s="150"/>
      <c r="CZ447" s="150"/>
      <c r="DA447" s="150"/>
      <c r="DB447" s="150"/>
      <c r="DC447" s="150"/>
      <c r="DD447" s="150"/>
      <c r="DE447" s="150"/>
      <c r="DF447" s="150"/>
      <c r="DG447" s="150"/>
      <c r="DH447" s="150"/>
      <c r="DI447" s="150"/>
      <c r="DJ447" s="150"/>
      <c r="DK447" s="150"/>
      <c r="DL447" s="150"/>
      <c r="DM447" s="150"/>
      <c r="DN447" s="150"/>
      <c r="DO447" s="150"/>
      <c r="DP447" s="150"/>
      <c r="DQ447" s="150"/>
      <c r="DR447" s="150"/>
      <c r="DS447" s="150"/>
      <c r="DT447" s="150"/>
      <c r="DU447" s="150"/>
      <c r="DV447" s="150"/>
      <c r="DW447" s="150"/>
      <c r="DX447" s="150"/>
      <c r="DY447" s="150"/>
      <c r="DZ447" s="150"/>
      <c r="EA447" s="150"/>
      <c r="EB447" s="150"/>
      <c r="EC447" s="150"/>
      <c r="ED447" s="150"/>
      <c r="EE447" s="150"/>
      <c r="EF447" s="150"/>
      <c r="EG447" s="150"/>
      <c r="EH447" s="150"/>
      <c r="EI447" s="150"/>
      <c r="EJ447" s="150"/>
      <c r="EK447" s="150"/>
      <c r="EL447" s="150"/>
      <c r="EM447" s="150"/>
      <c r="EN447" s="150"/>
      <c r="EO447" s="150"/>
      <c r="EP447" s="150"/>
      <c r="EQ447" s="150"/>
      <c r="ER447" s="150"/>
      <c r="ES447" s="150"/>
      <c r="ET447" s="150"/>
      <c r="EU447" s="150"/>
      <c r="EV447" s="150"/>
      <c r="EW447" s="150"/>
      <c r="EX447" s="150"/>
      <c r="EY447" s="150"/>
      <c r="EZ447" s="150"/>
      <c r="FA447" s="150"/>
      <c r="FB447" s="150"/>
      <c r="FC447" s="150"/>
      <c r="FD447" s="150"/>
      <c r="FE447" s="150"/>
      <c r="FF447" s="150"/>
      <c r="FG447" s="150"/>
      <c r="FH447" s="150"/>
      <c r="FI447" s="150"/>
      <c r="FJ447" s="150"/>
      <c r="FK447" s="150"/>
    </row>
    <row r="448" spans="1:167" ht="57.75" customHeight="1">
      <c r="A448" s="130">
        <f t="shared" si="102"/>
        <v>421</v>
      </c>
      <c r="B448" s="131" t="s">
        <v>3023</v>
      </c>
      <c r="C448" s="139"/>
      <c r="D448" s="67" t="s">
        <v>3024</v>
      </c>
      <c r="E448" s="55">
        <v>8257000</v>
      </c>
      <c r="F448" s="92">
        <v>9589000</v>
      </c>
      <c r="G448" s="67"/>
      <c r="H448" s="93">
        <f t="shared" si="95"/>
        <v>8257000</v>
      </c>
      <c r="I448" s="94">
        <f t="shared" si="103"/>
        <v>1332000</v>
      </c>
      <c r="J448" s="94">
        <f t="shared" si="94"/>
        <v>1725808.6956521741</v>
      </c>
      <c r="K448" s="94">
        <f t="shared" si="100"/>
        <v>9982808.6956521738</v>
      </c>
      <c r="L448" s="92">
        <v>9589000</v>
      </c>
      <c r="M448" s="55">
        <f t="shared" si="101"/>
        <v>9982000</v>
      </c>
      <c r="N448" s="67" t="s">
        <v>3025</v>
      </c>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c r="BI448" s="150"/>
      <c r="BJ448" s="150"/>
      <c r="BK448" s="150"/>
      <c r="BL448" s="150"/>
      <c r="BM448" s="150"/>
      <c r="BN448" s="150"/>
      <c r="BO448" s="150"/>
      <c r="BP448" s="150"/>
      <c r="BQ448" s="150"/>
      <c r="BR448" s="150"/>
      <c r="BS448" s="150"/>
      <c r="BT448" s="150"/>
      <c r="BU448" s="150"/>
      <c r="BV448" s="150"/>
      <c r="BW448" s="150"/>
      <c r="BX448" s="150"/>
      <c r="BY448" s="150"/>
      <c r="BZ448" s="150"/>
      <c r="CA448" s="150"/>
      <c r="CB448" s="150"/>
      <c r="CC448" s="150"/>
      <c r="CD448" s="150"/>
      <c r="CE448" s="150"/>
      <c r="CF448" s="150"/>
      <c r="CG448" s="150"/>
      <c r="CH448" s="150"/>
      <c r="CI448" s="150"/>
      <c r="CJ448" s="150"/>
      <c r="CK448" s="150"/>
      <c r="CL448" s="150"/>
      <c r="CM448" s="150"/>
      <c r="CN448" s="150"/>
      <c r="CO448" s="150"/>
      <c r="CP448" s="150"/>
      <c r="CQ448" s="150"/>
      <c r="CR448" s="150"/>
      <c r="CS448" s="150"/>
      <c r="CT448" s="150"/>
      <c r="CU448" s="150"/>
      <c r="CV448" s="150"/>
      <c r="CW448" s="150"/>
      <c r="CX448" s="150"/>
      <c r="CY448" s="150"/>
      <c r="CZ448" s="150"/>
      <c r="DA448" s="150"/>
      <c r="DB448" s="150"/>
      <c r="DC448" s="150"/>
      <c r="DD448" s="150"/>
      <c r="DE448" s="150"/>
      <c r="DF448" s="150"/>
      <c r="DG448" s="150"/>
      <c r="DH448" s="150"/>
      <c r="DI448" s="150"/>
      <c r="DJ448" s="150"/>
      <c r="DK448" s="150"/>
      <c r="DL448" s="150"/>
      <c r="DM448" s="150"/>
      <c r="DN448" s="150"/>
      <c r="DO448" s="150"/>
      <c r="DP448" s="150"/>
      <c r="DQ448" s="150"/>
      <c r="DR448" s="150"/>
      <c r="DS448" s="150"/>
      <c r="DT448" s="150"/>
      <c r="DU448" s="150"/>
      <c r="DV448" s="150"/>
      <c r="DW448" s="150"/>
      <c r="DX448" s="150"/>
      <c r="DY448" s="150"/>
      <c r="DZ448" s="150"/>
      <c r="EA448" s="150"/>
      <c r="EB448" s="150"/>
      <c r="EC448" s="150"/>
      <c r="ED448" s="150"/>
      <c r="EE448" s="150"/>
      <c r="EF448" s="150"/>
      <c r="EG448" s="150"/>
      <c r="EH448" s="150"/>
      <c r="EI448" s="150"/>
      <c r="EJ448" s="150"/>
      <c r="EK448" s="150"/>
      <c r="EL448" s="150"/>
      <c r="EM448" s="150"/>
      <c r="EN448" s="150"/>
      <c r="EO448" s="150"/>
      <c r="EP448" s="150"/>
      <c r="EQ448" s="150"/>
      <c r="ER448" s="150"/>
      <c r="ES448" s="150"/>
      <c r="ET448" s="150"/>
      <c r="EU448" s="150"/>
      <c r="EV448" s="150"/>
      <c r="EW448" s="150"/>
      <c r="EX448" s="150"/>
      <c r="EY448" s="150"/>
      <c r="EZ448" s="150"/>
      <c r="FA448" s="150"/>
      <c r="FB448" s="150"/>
      <c r="FC448" s="150"/>
      <c r="FD448" s="150"/>
      <c r="FE448" s="150"/>
      <c r="FF448" s="150"/>
      <c r="FG448" s="150"/>
      <c r="FH448" s="150"/>
      <c r="FI448" s="150"/>
      <c r="FJ448" s="150"/>
      <c r="FK448" s="150"/>
    </row>
    <row r="449" spans="1:167" ht="60" customHeight="1">
      <c r="A449" s="130">
        <f t="shared" si="102"/>
        <v>422</v>
      </c>
      <c r="B449" s="131" t="s">
        <v>3026</v>
      </c>
      <c r="C449" s="139"/>
      <c r="D449" s="67" t="s">
        <v>3027</v>
      </c>
      <c r="E449" s="55">
        <v>6564000</v>
      </c>
      <c r="F449" s="92">
        <v>7895000</v>
      </c>
      <c r="G449" s="67"/>
      <c r="H449" s="93">
        <f t="shared" si="95"/>
        <v>6564000</v>
      </c>
      <c r="I449" s="94">
        <f t="shared" si="103"/>
        <v>1331000</v>
      </c>
      <c r="J449" s="94">
        <f t="shared" si="94"/>
        <v>1724513.0434782607</v>
      </c>
      <c r="K449" s="94">
        <f t="shared" si="100"/>
        <v>8288513.0434782607</v>
      </c>
      <c r="L449" s="92">
        <v>7895000</v>
      </c>
      <c r="M449" s="55">
        <f t="shared" si="101"/>
        <v>8288000</v>
      </c>
      <c r="N449" s="67" t="s">
        <v>3028</v>
      </c>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c r="BI449" s="150"/>
      <c r="BJ449" s="150"/>
      <c r="BK449" s="150"/>
      <c r="BL449" s="150"/>
      <c r="BM449" s="150"/>
      <c r="BN449" s="150"/>
      <c r="BO449" s="150"/>
      <c r="BP449" s="150"/>
      <c r="BQ449" s="150"/>
      <c r="BR449" s="150"/>
      <c r="BS449" s="150"/>
      <c r="BT449" s="150"/>
      <c r="BU449" s="150"/>
      <c r="BV449" s="150"/>
      <c r="BW449" s="150"/>
      <c r="BX449" s="150"/>
      <c r="BY449" s="150"/>
      <c r="BZ449" s="150"/>
      <c r="CA449" s="150"/>
      <c r="CB449" s="150"/>
      <c r="CC449" s="150"/>
      <c r="CD449" s="150"/>
      <c r="CE449" s="150"/>
      <c r="CF449" s="150"/>
      <c r="CG449" s="150"/>
      <c r="CH449" s="150"/>
      <c r="CI449" s="150"/>
      <c r="CJ449" s="150"/>
      <c r="CK449" s="150"/>
      <c r="CL449" s="150"/>
      <c r="CM449" s="150"/>
      <c r="CN449" s="150"/>
      <c r="CO449" s="150"/>
      <c r="CP449" s="150"/>
      <c r="CQ449" s="150"/>
      <c r="CR449" s="150"/>
      <c r="CS449" s="150"/>
      <c r="CT449" s="150"/>
      <c r="CU449" s="150"/>
      <c r="CV449" s="150"/>
      <c r="CW449" s="150"/>
      <c r="CX449" s="150"/>
      <c r="CY449" s="150"/>
      <c r="CZ449" s="150"/>
      <c r="DA449" s="150"/>
      <c r="DB449" s="150"/>
      <c r="DC449" s="150"/>
      <c r="DD449" s="150"/>
      <c r="DE449" s="150"/>
      <c r="DF449" s="150"/>
      <c r="DG449" s="150"/>
      <c r="DH449" s="150"/>
      <c r="DI449" s="150"/>
      <c r="DJ449" s="150"/>
      <c r="DK449" s="150"/>
      <c r="DL449" s="150"/>
      <c r="DM449" s="150"/>
      <c r="DN449" s="150"/>
      <c r="DO449" s="150"/>
      <c r="DP449" s="150"/>
      <c r="DQ449" s="150"/>
      <c r="DR449" s="150"/>
      <c r="DS449" s="150"/>
      <c r="DT449" s="150"/>
      <c r="DU449" s="150"/>
      <c r="DV449" s="150"/>
      <c r="DW449" s="150"/>
      <c r="DX449" s="150"/>
      <c r="DY449" s="150"/>
      <c r="DZ449" s="150"/>
      <c r="EA449" s="150"/>
      <c r="EB449" s="150"/>
      <c r="EC449" s="150"/>
      <c r="ED449" s="150"/>
      <c r="EE449" s="150"/>
      <c r="EF449" s="150"/>
      <c r="EG449" s="150"/>
      <c r="EH449" s="150"/>
      <c r="EI449" s="150"/>
      <c r="EJ449" s="150"/>
      <c r="EK449" s="150"/>
      <c r="EL449" s="150"/>
      <c r="EM449" s="150"/>
      <c r="EN449" s="150"/>
      <c r="EO449" s="150"/>
      <c r="EP449" s="150"/>
      <c r="EQ449" s="150"/>
      <c r="ER449" s="150"/>
      <c r="ES449" s="150"/>
      <c r="ET449" s="150"/>
      <c r="EU449" s="150"/>
      <c r="EV449" s="150"/>
      <c r="EW449" s="150"/>
      <c r="EX449" s="150"/>
      <c r="EY449" s="150"/>
      <c r="EZ449" s="150"/>
      <c r="FA449" s="150"/>
      <c r="FB449" s="150"/>
      <c r="FC449" s="150"/>
      <c r="FD449" s="150"/>
      <c r="FE449" s="150"/>
      <c r="FF449" s="150"/>
      <c r="FG449" s="150"/>
      <c r="FH449" s="150"/>
      <c r="FI449" s="150"/>
      <c r="FJ449" s="150"/>
      <c r="FK449" s="150"/>
    </row>
    <row r="450" spans="1:167" ht="67.5" customHeight="1">
      <c r="A450" s="130">
        <f t="shared" si="102"/>
        <v>423</v>
      </c>
      <c r="B450" s="131" t="s">
        <v>3029</v>
      </c>
      <c r="C450" s="139"/>
      <c r="D450" s="67" t="s">
        <v>3030</v>
      </c>
      <c r="E450" s="55">
        <v>5780000</v>
      </c>
      <c r="F450" s="92">
        <v>6567000</v>
      </c>
      <c r="G450" s="67" t="s">
        <v>3021</v>
      </c>
      <c r="H450" s="93">
        <f t="shared" si="95"/>
        <v>5780000</v>
      </c>
      <c r="I450" s="94">
        <f t="shared" si="103"/>
        <v>787000</v>
      </c>
      <c r="J450" s="94">
        <f t="shared" si="94"/>
        <v>1019678.2608695652</v>
      </c>
      <c r="K450" s="94">
        <f t="shared" si="100"/>
        <v>6799678.2608695654</v>
      </c>
      <c r="L450" s="92">
        <v>6567000</v>
      </c>
      <c r="M450" s="55">
        <f t="shared" si="101"/>
        <v>6799000</v>
      </c>
      <c r="N450" s="67" t="s">
        <v>3031</v>
      </c>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c r="BI450" s="150"/>
      <c r="BJ450" s="150"/>
      <c r="BK450" s="150"/>
      <c r="BL450" s="150"/>
      <c r="BM450" s="150"/>
      <c r="BN450" s="150"/>
      <c r="BO450" s="150"/>
      <c r="BP450" s="150"/>
      <c r="BQ450" s="150"/>
      <c r="BR450" s="150"/>
      <c r="BS450" s="150"/>
      <c r="BT450" s="150"/>
      <c r="BU450" s="150"/>
      <c r="BV450" s="150"/>
      <c r="BW450" s="150"/>
      <c r="BX450" s="150"/>
      <c r="BY450" s="150"/>
      <c r="BZ450" s="150"/>
      <c r="CA450" s="150"/>
      <c r="CB450" s="150"/>
      <c r="CC450" s="150"/>
      <c r="CD450" s="150"/>
      <c r="CE450" s="150"/>
      <c r="CF450" s="150"/>
      <c r="CG450" s="150"/>
      <c r="CH450" s="150"/>
      <c r="CI450" s="150"/>
      <c r="CJ450" s="150"/>
      <c r="CK450" s="150"/>
      <c r="CL450" s="150"/>
      <c r="CM450" s="150"/>
      <c r="CN450" s="150"/>
      <c r="CO450" s="150"/>
      <c r="CP450" s="150"/>
      <c r="CQ450" s="150"/>
      <c r="CR450" s="150"/>
      <c r="CS450" s="150"/>
      <c r="CT450" s="150"/>
      <c r="CU450" s="150"/>
      <c r="CV450" s="150"/>
      <c r="CW450" s="150"/>
      <c r="CX450" s="150"/>
      <c r="CY450" s="150"/>
      <c r="CZ450" s="150"/>
      <c r="DA450" s="150"/>
      <c r="DB450" s="150"/>
      <c r="DC450" s="150"/>
      <c r="DD450" s="150"/>
      <c r="DE450" s="150"/>
      <c r="DF450" s="150"/>
      <c r="DG450" s="150"/>
      <c r="DH450" s="150"/>
      <c r="DI450" s="150"/>
      <c r="DJ450" s="150"/>
      <c r="DK450" s="150"/>
      <c r="DL450" s="150"/>
      <c r="DM450" s="150"/>
      <c r="DN450" s="150"/>
      <c r="DO450" s="150"/>
      <c r="DP450" s="150"/>
      <c r="DQ450" s="150"/>
      <c r="DR450" s="150"/>
      <c r="DS450" s="150"/>
      <c r="DT450" s="150"/>
      <c r="DU450" s="150"/>
      <c r="DV450" s="150"/>
      <c r="DW450" s="150"/>
      <c r="DX450" s="150"/>
      <c r="DY450" s="150"/>
      <c r="DZ450" s="150"/>
      <c r="EA450" s="150"/>
      <c r="EB450" s="150"/>
      <c r="EC450" s="150"/>
      <c r="ED450" s="150"/>
      <c r="EE450" s="150"/>
      <c r="EF450" s="150"/>
      <c r="EG450" s="150"/>
      <c r="EH450" s="150"/>
      <c r="EI450" s="150"/>
      <c r="EJ450" s="150"/>
      <c r="EK450" s="150"/>
      <c r="EL450" s="150"/>
      <c r="EM450" s="150"/>
      <c r="EN450" s="150"/>
      <c r="EO450" s="150"/>
      <c r="EP450" s="150"/>
      <c r="EQ450" s="150"/>
      <c r="ER450" s="150"/>
      <c r="ES450" s="150"/>
      <c r="ET450" s="150"/>
      <c r="EU450" s="150"/>
      <c r="EV450" s="150"/>
      <c r="EW450" s="150"/>
      <c r="EX450" s="150"/>
      <c r="EY450" s="150"/>
      <c r="EZ450" s="150"/>
      <c r="FA450" s="150"/>
      <c r="FB450" s="150"/>
      <c r="FC450" s="150"/>
      <c r="FD450" s="150"/>
      <c r="FE450" s="150"/>
      <c r="FF450" s="150"/>
      <c r="FG450" s="150"/>
      <c r="FH450" s="150"/>
      <c r="FI450" s="150"/>
      <c r="FJ450" s="150"/>
      <c r="FK450" s="150"/>
    </row>
    <row r="451" spans="1:167" s="150" customFormat="1" ht="25.5" customHeight="1">
      <c r="A451" s="137" t="s">
        <v>3032</v>
      </c>
      <c r="B451" s="138" t="s">
        <v>3032</v>
      </c>
      <c r="C451" s="139"/>
      <c r="D451" s="69" t="s">
        <v>3033</v>
      </c>
      <c r="E451" s="55"/>
      <c r="F451" s="92"/>
      <c r="G451" s="69"/>
      <c r="H451" s="93"/>
      <c r="I451" s="93"/>
      <c r="J451" s="94">
        <f t="shared" si="94"/>
        <v>0</v>
      </c>
      <c r="K451" s="93"/>
      <c r="L451" s="93"/>
      <c r="M451" s="55"/>
      <c r="N451" s="69"/>
    </row>
    <row r="452" spans="1:167" ht="37.5" customHeight="1">
      <c r="A452" s="130">
        <f>A450+1</f>
        <v>424</v>
      </c>
      <c r="B452" s="131" t="s">
        <v>3034</v>
      </c>
      <c r="C452" s="132" t="s">
        <v>3035</v>
      </c>
      <c r="D452" s="63" t="s">
        <v>3036</v>
      </c>
      <c r="E452" s="55">
        <v>5504000</v>
      </c>
      <c r="F452" s="92">
        <v>6307000</v>
      </c>
      <c r="G452" s="62"/>
      <c r="H452" s="93">
        <f t="shared" ref="H452:H477" si="104">L452-I452</f>
        <v>5504000</v>
      </c>
      <c r="I452" s="94">
        <f t="shared" ref="I452:I477" si="105">F452-E452</f>
        <v>803000</v>
      </c>
      <c r="J452" s="94">
        <f t="shared" si="94"/>
        <v>1040408.6956521739</v>
      </c>
      <c r="K452" s="94">
        <f t="shared" ref="K452:K477" si="106">+H452+J452</f>
        <v>6544408.6956521738</v>
      </c>
      <c r="L452" s="92">
        <v>6307000</v>
      </c>
      <c r="M452" s="55">
        <f t="shared" ref="M452:M477" si="107">IF(K452&gt;=100000, ROUNDDOWN((K452),-3),ROUNDDOWN((K452),-2))</f>
        <v>6544000</v>
      </c>
      <c r="N452" s="62"/>
    </row>
    <row r="453" spans="1:167" s="150" customFormat="1" ht="21.75" customHeight="1">
      <c r="A453" s="130">
        <f t="shared" ref="A453:A477" si="108">A452+1</f>
        <v>425</v>
      </c>
      <c r="B453" s="131" t="s">
        <v>3037</v>
      </c>
      <c r="C453" s="139"/>
      <c r="D453" s="67" t="s">
        <v>3038</v>
      </c>
      <c r="E453" s="55">
        <v>3407000</v>
      </c>
      <c r="F453" s="92">
        <v>4044000</v>
      </c>
      <c r="G453" s="67"/>
      <c r="H453" s="93">
        <f t="shared" si="104"/>
        <v>3407000</v>
      </c>
      <c r="I453" s="94">
        <f t="shared" si="105"/>
        <v>637000</v>
      </c>
      <c r="J453" s="94">
        <f t="shared" si="94"/>
        <v>825330.43478260865</v>
      </c>
      <c r="K453" s="94">
        <f t="shared" si="106"/>
        <v>4232330.4347826084</v>
      </c>
      <c r="L453" s="92">
        <v>4044000</v>
      </c>
      <c r="M453" s="55">
        <f t="shared" si="107"/>
        <v>4232000</v>
      </c>
      <c r="N453" s="67"/>
    </row>
    <row r="454" spans="1:167" s="150" customFormat="1" ht="36.75" customHeight="1">
      <c r="A454" s="130">
        <f t="shared" si="108"/>
        <v>426</v>
      </c>
      <c r="B454" s="131" t="s">
        <v>3039</v>
      </c>
      <c r="C454" s="139"/>
      <c r="D454" s="67" t="s">
        <v>3040</v>
      </c>
      <c r="E454" s="55">
        <v>4880000</v>
      </c>
      <c r="F454" s="92">
        <v>5835000</v>
      </c>
      <c r="G454" s="67"/>
      <c r="H454" s="93">
        <f t="shared" si="104"/>
        <v>4880000</v>
      </c>
      <c r="I454" s="94">
        <f t="shared" si="105"/>
        <v>955000</v>
      </c>
      <c r="J454" s="94">
        <f t="shared" si="94"/>
        <v>1237347.8260869565</v>
      </c>
      <c r="K454" s="94">
        <f t="shared" si="106"/>
        <v>6117347.826086957</v>
      </c>
      <c r="L454" s="92">
        <v>5835000</v>
      </c>
      <c r="M454" s="55">
        <f t="shared" si="107"/>
        <v>6117000</v>
      </c>
      <c r="N454" s="67"/>
    </row>
    <row r="455" spans="1:167" s="150" customFormat="1" ht="63" customHeight="1">
      <c r="A455" s="130">
        <f t="shared" si="108"/>
        <v>427</v>
      </c>
      <c r="B455" s="131" t="s">
        <v>3041</v>
      </c>
      <c r="C455" s="139"/>
      <c r="D455" s="67" t="s">
        <v>3042</v>
      </c>
      <c r="E455" s="55">
        <v>3203000</v>
      </c>
      <c r="F455" s="92">
        <v>3839000</v>
      </c>
      <c r="G455" s="67"/>
      <c r="H455" s="93">
        <f t="shared" si="104"/>
        <v>3203000</v>
      </c>
      <c r="I455" s="94">
        <f t="shared" si="105"/>
        <v>636000</v>
      </c>
      <c r="J455" s="94">
        <f t="shared" si="94"/>
        <v>824034.78260869568</v>
      </c>
      <c r="K455" s="94">
        <f t="shared" si="106"/>
        <v>4027034.7826086958</v>
      </c>
      <c r="L455" s="92">
        <v>3839000</v>
      </c>
      <c r="M455" s="55">
        <f t="shared" si="107"/>
        <v>4027000</v>
      </c>
      <c r="N455" s="67"/>
    </row>
    <row r="456" spans="1:167" s="150" customFormat="1" ht="38.25" customHeight="1">
      <c r="A456" s="130">
        <f t="shared" si="108"/>
        <v>428</v>
      </c>
      <c r="B456" s="131" t="s">
        <v>3043</v>
      </c>
      <c r="C456" s="132" t="s">
        <v>3044</v>
      </c>
      <c r="D456" s="63" t="s">
        <v>3045</v>
      </c>
      <c r="E456" s="55">
        <v>3500000</v>
      </c>
      <c r="F456" s="92">
        <v>4130000</v>
      </c>
      <c r="G456" s="62"/>
      <c r="H456" s="93">
        <f t="shared" si="104"/>
        <v>3500000</v>
      </c>
      <c r="I456" s="94">
        <f t="shared" si="105"/>
        <v>630000</v>
      </c>
      <c r="J456" s="94">
        <f t="shared" si="94"/>
        <v>816260.86956521741</v>
      </c>
      <c r="K456" s="94">
        <f t="shared" si="106"/>
        <v>4316260.8695652178</v>
      </c>
      <c r="L456" s="92">
        <v>4130000</v>
      </c>
      <c r="M456" s="55">
        <f t="shared" si="107"/>
        <v>4316000</v>
      </c>
      <c r="N456" s="62"/>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S456" s="95"/>
      <c r="AT456" s="95"/>
      <c r="AU456" s="95"/>
      <c r="AV456" s="95"/>
      <c r="AW456" s="95"/>
      <c r="AX456" s="95"/>
      <c r="AY456" s="95"/>
      <c r="AZ456" s="95"/>
      <c r="BA456" s="95"/>
      <c r="BB456" s="95"/>
      <c r="BC456" s="95"/>
      <c r="BD456" s="95"/>
      <c r="BE456" s="95"/>
      <c r="BF456" s="95"/>
      <c r="BG456" s="95"/>
      <c r="BH456" s="95"/>
      <c r="BI456" s="95"/>
      <c r="BJ456" s="95"/>
      <c r="BK456" s="95"/>
      <c r="BL456" s="95"/>
      <c r="BM456" s="95"/>
      <c r="BN456" s="95"/>
      <c r="BO456" s="95"/>
      <c r="BP456" s="95"/>
      <c r="BQ456" s="95"/>
      <c r="BR456" s="95"/>
      <c r="BS456" s="95"/>
      <c r="BT456" s="95"/>
      <c r="BU456" s="95"/>
      <c r="BV456" s="95"/>
      <c r="BW456" s="95"/>
      <c r="BX456" s="95"/>
      <c r="BY456" s="95"/>
      <c r="BZ456" s="95"/>
      <c r="CA456" s="95"/>
      <c r="CB456" s="95"/>
      <c r="CC456" s="95"/>
      <c r="CD456" s="95"/>
      <c r="CE456" s="95"/>
      <c r="CF456" s="95"/>
      <c r="CG456" s="95"/>
      <c r="CH456" s="95"/>
      <c r="CI456" s="95"/>
      <c r="CJ456" s="95"/>
      <c r="CK456" s="95"/>
      <c r="CL456" s="95"/>
      <c r="CM456" s="95"/>
      <c r="CN456" s="95"/>
      <c r="CO456" s="95"/>
      <c r="CP456" s="95"/>
      <c r="CQ456" s="95"/>
      <c r="CR456" s="95"/>
      <c r="CS456" s="95"/>
      <c r="CT456" s="95"/>
      <c r="CU456" s="95"/>
      <c r="CV456" s="95"/>
      <c r="CW456" s="95"/>
      <c r="CX456" s="95"/>
      <c r="CY456" s="95"/>
      <c r="CZ456" s="95"/>
      <c r="DA456" s="95"/>
      <c r="DB456" s="95"/>
      <c r="DC456" s="95"/>
      <c r="DD456" s="95"/>
      <c r="DE456" s="95"/>
      <c r="DF456" s="95"/>
      <c r="DG456" s="95"/>
      <c r="DH456" s="95"/>
      <c r="DI456" s="95"/>
      <c r="DJ456" s="95"/>
      <c r="DK456" s="95"/>
      <c r="DL456" s="95"/>
      <c r="DM456" s="95"/>
      <c r="DN456" s="95"/>
      <c r="DO456" s="95"/>
      <c r="DP456" s="95"/>
      <c r="DQ456" s="95"/>
      <c r="DR456" s="95"/>
      <c r="DS456" s="95"/>
      <c r="DT456" s="95"/>
      <c r="DU456" s="95"/>
      <c r="DV456" s="95"/>
      <c r="DW456" s="95"/>
      <c r="DX456" s="95"/>
      <c r="DY456" s="95"/>
      <c r="DZ456" s="95"/>
      <c r="EA456" s="95"/>
      <c r="EB456" s="95"/>
      <c r="EC456" s="95"/>
      <c r="ED456" s="95"/>
      <c r="EE456" s="95"/>
      <c r="EF456" s="95"/>
      <c r="EG456" s="95"/>
      <c r="EH456" s="95"/>
      <c r="EI456" s="95"/>
      <c r="EJ456" s="95"/>
      <c r="EK456" s="95"/>
      <c r="EL456" s="95"/>
      <c r="EM456" s="95"/>
      <c r="EN456" s="95"/>
      <c r="EO456" s="95"/>
      <c r="EP456" s="95"/>
      <c r="EQ456" s="95"/>
      <c r="ER456" s="95"/>
      <c r="ES456" s="95"/>
      <c r="ET456" s="95"/>
      <c r="EU456" s="95"/>
      <c r="EV456" s="95"/>
      <c r="EW456" s="95"/>
      <c r="EX456" s="95"/>
      <c r="EY456" s="95"/>
      <c r="EZ456" s="95"/>
      <c r="FA456" s="95"/>
      <c r="FB456" s="95"/>
      <c r="FC456" s="95"/>
      <c r="FD456" s="95"/>
      <c r="FE456" s="95"/>
      <c r="FF456" s="95"/>
      <c r="FG456" s="95"/>
      <c r="FH456" s="95"/>
      <c r="FI456" s="95"/>
      <c r="FJ456" s="95"/>
      <c r="FK456" s="95"/>
    </row>
    <row r="457" spans="1:167" s="150" customFormat="1" ht="34.5" customHeight="1">
      <c r="A457" s="130">
        <f t="shared" si="108"/>
        <v>429</v>
      </c>
      <c r="B457" s="131" t="s">
        <v>3046</v>
      </c>
      <c r="C457" s="132" t="s">
        <v>3047</v>
      </c>
      <c r="D457" s="63" t="s">
        <v>3048</v>
      </c>
      <c r="E457" s="55">
        <v>3424000</v>
      </c>
      <c r="F457" s="92">
        <v>4000000</v>
      </c>
      <c r="G457" s="62"/>
      <c r="H457" s="93">
        <f t="shared" si="104"/>
        <v>3424000</v>
      </c>
      <c r="I457" s="94">
        <f t="shared" si="105"/>
        <v>576000</v>
      </c>
      <c r="J457" s="94">
        <f t="shared" ref="J457:J520" si="109">+I457/1150*1490</f>
        <v>746295.65217391308</v>
      </c>
      <c r="K457" s="94">
        <f t="shared" si="106"/>
        <v>4170295.6521739131</v>
      </c>
      <c r="L457" s="92">
        <v>4000000</v>
      </c>
      <c r="M457" s="55">
        <f t="shared" si="107"/>
        <v>4170000</v>
      </c>
      <c r="N457" s="62"/>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S457" s="95"/>
      <c r="AT457" s="95"/>
      <c r="AU457" s="95"/>
      <c r="AV457" s="95"/>
      <c r="AW457" s="95"/>
      <c r="AX457" s="95"/>
      <c r="AY457" s="95"/>
      <c r="AZ457" s="95"/>
      <c r="BA457" s="95"/>
      <c r="BB457" s="95"/>
      <c r="BC457" s="95"/>
      <c r="BD457" s="95"/>
      <c r="BE457" s="95"/>
      <c r="BF457" s="95"/>
      <c r="BG457" s="95"/>
      <c r="BH457" s="95"/>
      <c r="BI457" s="95"/>
      <c r="BJ457" s="95"/>
      <c r="BK457" s="95"/>
      <c r="BL457" s="95"/>
      <c r="BM457" s="95"/>
      <c r="BN457" s="95"/>
      <c r="BO457" s="95"/>
      <c r="BP457" s="95"/>
      <c r="BQ457" s="95"/>
      <c r="BR457" s="95"/>
      <c r="BS457" s="95"/>
      <c r="BT457" s="95"/>
      <c r="BU457" s="95"/>
      <c r="BV457" s="95"/>
      <c r="BW457" s="95"/>
      <c r="BX457" s="95"/>
      <c r="BY457" s="95"/>
      <c r="BZ457" s="95"/>
      <c r="CA457" s="95"/>
      <c r="CB457" s="95"/>
      <c r="CC457" s="95"/>
      <c r="CD457" s="95"/>
      <c r="CE457" s="95"/>
      <c r="CF457" s="95"/>
      <c r="CG457" s="95"/>
      <c r="CH457" s="95"/>
      <c r="CI457" s="95"/>
      <c r="CJ457" s="95"/>
      <c r="CK457" s="95"/>
      <c r="CL457" s="95"/>
      <c r="CM457" s="95"/>
      <c r="CN457" s="95"/>
      <c r="CO457" s="95"/>
      <c r="CP457" s="95"/>
      <c r="CQ457" s="95"/>
      <c r="CR457" s="95"/>
      <c r="CS457" s="95"/>
      <c r="CT457" s="95"/>
      <c r="CU457" s="95"/>
      <c r="CV457" s="95"/>
      <c r="CW457" s="95"/>
      <c r="CX457" s="95"/>
      <c r="CY457" s="95"/>
      <c r="CZ457" s="95"/>
      <c r="DA457" s="95"/>
      <c r="DB457" s="95"/>
      <c r="DC457" s="95"/>
      <c r="DD457" s="95"/>
      <c r="DE457" s="95"/>
      <c r="DF457" s="95"/>
      <c r="DG457" s="95"/>
      <c r="DH457" s="95"/>
      <c r="DI457" s="95"/>
      <c r="DJ457" s="95"/>
      <c r="DK457" s="95"/>
      <c r="DL457" s="95"/>
      <c r="DM457" s="95"/>
      <c r="DN457" s="95"/>
      <c r="DO457" s="95"/>
      <c r="DP457" s="95"/>
      <c r="DQ457" s="95"/>
      <c r="DR457" s="95"/>
      <c r="DS457" s="95"/>
      <c r="DT457" s="95"/>
      <c r="DU457" s="95"/>
      <c r="DV457" s="95"/>
      <c r="DW457" s="95"/>
      <c r="DX457" s="95"/>
      <c r="DY457" s="95"/>
      <c r="DZ457" s="95"/>
      <c r="EA457" s="95"/>
      <c r="EB457" s="95"/>
      <c r="EC457" s="95"/>
      <c r="ED457" s="95"/>
      <c r="EE457" s="95"/>
      <c r="EF457" s="95"/>
      <c r="EG457" s="95"/>
      <c r="EH457" s="95"/>
      <c r="EI457" s="95"/>
      <c r="EJ457" s="95"/>
      <c r="EK457" s="95"/>
      <c r="EL457" s="95"/>
      <c r="EM457" s="95"/>
      <c r="EN457" s="95"/>
      <c r="EO457" s="95"/>
      <c r="EP457" s="95"/>
      <c r="EQ457" s="95"/>
      <c r="ER457" s="95"/>
      <c r="ES457" s="95"/>
      <c r="ET457" s="95"/>
      <c r="EU457" s="95"/>
      <c r="EV457" s="95"/>
      <c r="EW457" s="95"/>
      <c r="EX457" s="95"/>
      <c r="EY457" s="95"/>
      <c r="EZ457" s="95"/>
      <c r="FA457" s="95"/>
      <c r="FB457" s="95"/>
      <c r="FC457" s="95"/>
      <c r="FD457" s="95"/>
      <c r="FE457" s="95"/>
      <c r="FF457" s="95"/>
      <c r="FG457" s="95"/>
      <c r="FH457" s="95"/>
      <c r="FI457" s="95"/>
      <c r="FJ457" s="95"/>
      <c r="FK457" s="95"/>
    </row>
    <row r="458" spans="1:167" s="150" customFormat="1" ht="37.5" customHeight="1">
      <c r="A458" s="130">
        <f t="shared" si="108"/>
        <v>430</v>
      </c>
      <c r="B458" s="131" t="s">
        <v>3049</v>
      </c>
      <c r="C458" s="139"/>
      <c r="D458" s="67" t="s">
        <v>3050</v>
      </c>
      <c r="E458" s="55">
        <v>3273000</v>
      </c>
      <c r="F458" s="92">
        <v>3910000</v>
      </c>
      <c r="G458" s="67"/>
      <c r="H458" s="93">
        <f t="shared" si="104"/>
        <v>3273000</v>
      </c>
      <c r="I458" s="94">
        <f t="shared" si="105"/>
        <v>637000</v>
      </c>
      <c r="J458" s="94">
        <f t="shared" si="109"/>
        <v>825330.43478260865</v>
      </c>
      <c r="K458" s="94">
        <f t="shared" si="106"/>
        <v>4098330.4347826084</v>
      </c>
      <c r="L458" s="92">
        <v>3910000</v>
      </c>
      <c r="M458" s="55">
        <f t="shared" si="107"/>
        <v>4098000</v>
      </c>
      <c r="N458" s="67"/>
    </row>
    <row r="459" spans="1:167" s="150" customFormat="1" ht="53.25" customHeight="1">
      <c r="A459" s="130">
        <f t="shared" si="108"/>
        <v>431</v>
      </c>
      <c r="B459" s="131" t="s">
        <v>3051</v>
      </c>
      <c r="C459" s="139"/>
      <c r="D459" s="67" t="s">
        <v>3052</v>
      </c>
      <c r="E459" s="55">
        <v>3666000</v>
      </c>
      <c r="F459" s="92">
        <v>4997000</v>
      </c>
      <c r="G459" s="67"/>
      <c r="H459" s="93">
        <f t="shared" si="104"/>
        <v>3666000</v>
      </c>
      <c r="I459" s="94">
        <f t="shared" si="105"/>
        <v>1331000</v>
      </c>
      <c r="J459" s="94">
        <f t="shared" si="109"/>
        <v>1724513.0434782607</v>
      </c>
      <c r="K459" s="94">
        <f t="shared" si="106"/>
        <v>5390513.0434782607</v>
      </c>
      <c r="L459" s="92">
        <v>4997000</v>
      </c>
      <c r="M459" s="55">
        <f t="shared" si="107"/>
        <v>5390000</v>
      </c>
      <c r="N459" s="67"/>
    </row>
    <row r="460" spans="1:167" s="150" customFormat="1" ht="31.5">
      <c r="A460" s="130">
        <f t="shared" si="108"/>
        <v>432</v>
      </c>
      <c r="B460" s="131" t="s">
        <v>3053</v>
      </c>
      <c r="C460" s="132" t="s">
        <v>3054</v>
      </c>
      <c r="D460" s="63" t="s">
        <v>3055</v>
      </c>
      <c r="E460" s="55">
        <v>2632000</v>
      </c>
      <c r="F460" s="92">
        <v>2950000</v>
      </c>
      <c r="G460" s="62"/>
      <c r="H460" s="93">
        <f t="shared" si="104"/>
        <v>2632000</v>
      </c>
      <c r="I460" s="94">
        <f t="shared" si="105"/>
        <v>318000</v>
      </c>
      <c r="J460" s="94">
        <f t="shared" si="109"/>
        <v>412017.39130434784</v>
      </c>
      <c r="K460" s="94">
        <f t="shared" si="106"/>
        <v>3044017.3913043477</v>
      </c>
      <c r="L460" s="92">
        <v>2950000</v>
      </c>
      <c r="M460" s="55">
        <f t="shared" si="107"/>
        <v>3044000</v>
      </c>
      <c r="N460" s="62"/>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S460" s="95"/>
      <c r="AT460" s="95"/>
      <c r="AU460" s="95"/>
      <c r="AV460" s="95"/>
      <c r="AW460" s="95"/>
      <c r="AX460" s="95"/>
      <c r="AY460" s="95"/>
      <c r="AZ460" s="95"/>
      <c r="BA460" s="95"/>
      <c r="BB460" s="95"/>
      <c r="BC460" s="95"/>
      <c r="BD460" s="95"/>
      <c r="BE460" s="95"/>
      <c r="BF460" s="95"/>
      <c r="BG460" s="95"/>
      <c r="BH460" s="95"/>
      <c r="BI460" s="95"/>
      <c r="BJ460" s="95"/>
      <c r="BK460" s="95"/>
      <c r="BL460" s="95"/>
      <c r="BM460" s="95"/>
      <c r="BN460" s="95"/>
      <c r="BO460" s="95"/>
      <c r="BP460" s="95"/>
      <c r="BQ460" s="95"/>
      <c r="BR460" s="95"/>
      <c r="BS460" s="95"/>
      <c r="BT460" s="95"/>
      <c r="BU460" s="95"/>
      <c r="BV460" s="95"/>
      <c r="BW460" s="95"/>
      <c r="BX460" s="95"/>
      <c r="BY460" s="95"/>
      <c r="BZ460" s="95"/>
      <c r="CA460" s="95"/>
      <c r="CB460" s="95"/>
      <c r="CC460" s="95"/>
      <c r="CD460" s="95"/>
      <c r="CE460" s="95"/>
      <c r="CF460" s="95"/>
      <c r="CG460" s="95"/>
      <c r="CH460" s="95"/>
      <c r="CI460" s="95"/>
      <c r="CJ460" s="95"/>
      <c r="CK460" s="95"/>
      <c r="CL460" s="95"/>
      <c r="CM460" s="95"/>
      <c r="CN460" s="95"/>
      <c r="CO460" s="95"/>
      <c r="CP460" s="95"/>
      <c r="CQ460" s="95"/>
      <c r="CR460" s="95"/>
      <c r="CS460" s="95"/>
      <c r="CT460" s="95"/>
      <c r="CU460" s="95"/>
      <c r="CV460" s="95"/>
      <c r="CW460" s="95"/>
      <c r="CX460" s="95"/>
      <c r="CY460" s="95"/>
      <c r="CZ460" s="95"/>
      <c r="DA460" s="95"/>
      <c r="DB460" s="95"/>
      <c r="DC460" s="95"/>
      <c r="DD460" s="95"/>
      <c r="DE460" s="95"/>
      <c r="DF460" s="95"/>
      <c r="DG460" s="95"/>
      <c r="DH460" s="95"/>
      <c r="DI460" s="95"/>
      <c r="DJ460" s="95"/>
      <c r="DK460" s="95"/>
      <c r="DL460" s="95"/>
      <c r="DM460" s="95"/>
      <c r="DN460" s="95"/>
      <c r="DO460" s="95"/>
      <c r="DP460" s="95"/>
      <c r="DQ460" s="95"/>
      <c r="DR460" s="95"/>
      <c r="DS460" s="95"/>
      <c r="DT460" s="95"/>
      <c r="DU460" s="95"/>
      <c r="DV460" s="95"/>
      <c r="DW460" s="95"/>
      <c r="DX460" s="95"/>
      <c r="DY460" s="95"/>
      <c r="DZ460" s="95"/>
      <c r="EA460" s="95"/>
      <c r="EB460" s="95"/>
      <c r="EC460" s="95"/>
      <c r="ED460" s="95"/>
      <c r="EE460" s="95"/>
      <c r="EF460" s="95"/>
      <c r="EG460" s="95"/>
      <c r="EH460" s="95"/>
      <c r="EI460" s="95"/>
      <c r="EJ460" s="95"/>
      <c r="EK460" s="95"/>
      <c r="EL460" s="95"/>
      <c r="EM460" s="95"/>
      <c r="EN460" s="95"/>
      <c r="EO460" s="95"/>
      <c r="EP460" s="95"/>
      <c r="EQ460" s="95"/>
      <c r="ER460" s="95"/>
      <c r="ES460" s="95"/>
      <c r="ET460" s="95"/>
      <c r="EU460" s="95"/>
      <c r="EV460" s="95"/>
      <c r="EW460" s="95"/>
      <c r="EX460" s="95"/>
      <c r="EY460" s="95"/>
      <c r="EZ460" s="95"/>
      <c r="FA460" s="95"/>
      <c r="FB460" s="95"/>
      <c r="FC460" s="95"/>
      <c r="FD460" s="95"/>
      <c r="FE460" s="95"/>
      <c r="FF460" s="95"/>
      <c r="FG460" s="95"/>
      <c r="FH460" s="95"/>
      <c r="FI460" s="95"/>
      <c r="FJ460" s="95"/>
      <c r="FK460" s="95"/>
    </row>
    <row r="461" spans="1:167" s="150" customFormat="1" ht="20.25" customHeight="1">
      <c r="A461" s="130">
        <f t="shared" si="108"/>
        <v>433</v>
      </c>
      <c r="B461" s="131" t="s">
        <v>3056</v>
      </c>
      <c r="C461" s="139"/>
      <c r="D461" s="67" t="s">
        <v>3057</v>
      </c>
      <c r="E461" s="55">
        <v>4286000</v>
      </c>
      <c r="F461" s="92">
        <v>5073000</v>
      </c>
      <c r="G461" s="67"/>
      <c r="H461" s="93">
        <f t="shared" si="104"/>
        <v>4286000</v>
      </c>
      <c r="I461" s="94">
        <f t="shared" si="105"/>
        <v>787000</v>
      </c>
      <c r="J461" s="94">
        <f t="shared" si="109"/>
        <v>1019678.2608695652</v>
      </c>
      <c r="K461" s="94">
        <f t="shared" si="106"/>
        <v>5305678.2608695654</v>
      </c>
      <c r="L461" s="92">
        <v>5073000</v>
      </c>
      <c r="M461" s="55">
        <f t="shared" si="107"/>
        <v>5305000</v>
      </c>
      <c r="N461" s="67"/>
    </row>
    <row r="462" spans="1:167" s="150" customFormat="1" ht="20.25" customHeight="1">
      <c r="A462" s="130">
        <f t="shared" si="108"/>
        <v>434</v>
      </c>
      <c r="B462" s="131" t="s">
        <v>3058</v>
      </c>
      <c r="C462" s="139"/>
      <c r="D462" s="67" t="s">
        <v>3059</v>
      </c>
      <c r="E462" s="55">
        <v>4197000</v>
      </c>
      <c r="F462" s="92">
        <v>5152000</v>
      </c>
      <c r="G462" s="67"/>
      <c r="H462" s="93">
        <f t="shared" si="104"/>
        <v>4197000</v>
      </c>
      <c r="I462" s="94">
        <f t="shared" si="105"/>
        <v>955000</v>
      </c>
      <c r="J462" s="94">
        <f t="shared" si="109"/>
        <v>1237347.8260869565</v>
      </c>
      <c r="K462" s="94">
        <f t="shared" si="106"/>
        <v>5434347.826086957</v>
      </c>
      <c r="L462" s="92">
        <v>5152000</v>
      </c>
      <c r="M462" s="55">
        <f t="shared" si="107"/>
        <v>5434000</v>
      </c>
      <c r="N462" s="67"/>
    </row>
    <row r="463" spans="1:167" s="150" customFormat="1" ht="24" customHeight="1">
      <c r="A463" s="130">
        <f t="shared" si="108"/>
        <v>435</v>
      </c>
      <c r="B463" s="131" t="s">
        <v>3060</v>
      </c>
      <c r="C463" s="139"/>
      <c r="D463" s="67" t="s">
        <v>3061</v>
      </c>
      <c r="E463" s="55">
        <v>3749000</v>
      </c>
      <c r="F463" s="92">
        <v>4379000</v>
      </c>
      <c r="G463" s="67"/>
      <c r="H463" s="93">
        <f t="shared" si="104"/>
        <v>3749000</v>
      </c>
      <c r="I463" s="94">
        <f t="shared" si="105"/>
        <v>630000</v>
      </c>
      <c r="J463" s="94">
        <f t="shared" si="109"/>
        <v>816260.86956521741</v>
      </c>
      <c r="K463" s="94">
        <f t="shared" si="106"/>
        <v>4565260.8695652178</v>
      </c>
      <c r="L463" s="92">
        <v>4379000</v>
      </c>
      <c r="M463" s="55">
        <f t="shared" si="107"/>
        <v>4565000</v>
      </c>
      <c r="N463" s="67"/>
    </row>
    <row r="464" spans="1:167" ht="39.75" customHeight="1">
      <c r="A464" s="130">
        <f t="shared" si="108"/>
        <v>436</v>
      </c>
      <c r="B464" s="131" t="s">
        <v>3062</v>
      </c>
      <c r="C464" s="132" t="s">
        <v>3063</v>
      </c>
      <c r="D464" s="63" t="s">
        <v>3064</v>
      </c>
      <c r="E464" s="55">
        <v>4724000</v>
      </c>
      <c r="F464" s="92">
        <v>5569000</v>
      </c>
      <c r="G464" s="62"/>
      <c r="H464" s="93">
        <f t="shared" si="104"/>
        <v>4724000</v>
      </c>
      <c r="I464" s="94">
        <f t="shared" si="105"/>
        <v>845000</v>
      </c>
      <c r="J464" s="94">
        <f t="shared" si="109"/>
        <v>1094826.0869565217</v>
      </c>
      <c r="K464" s="94">
        <f t="shared" si="106"/>
        <v>5818826.0869565215</v>
      </c>
      <c r="L464" s="92">
        <v>5569000</v>
      </c>
      <c r="M464" s="55">
        <f t="shared" si="107"/>
        <v>5818000</v>
      </c>
      <c r="N464" s="62"/>
    </row>
    <row r="465" spans="1:167" s="150" customFormat="1" ht="36" customHeight="1">
      <c r="A465" s="130">
        <f t="shared" si="108"/>
        <v>437</v>
      </c>
      <c r="B465" s="131" t="s">
        <v>3065</v>
      </c>
      <c r="C465" s="139"/>
      <c r="D465" s="67" t="s">
        <v>3066</v>
      </c>
      <c r="E465" s="55">
        <v>3749000</v>
      </c>
      <c r="F465" s="92">
        <v>4379000</v>
      </c>
      <c r="G465" s="67"/>
      <c r="H465" s="93">
        <f t="shared" si="104"/>
        <v>3749000</v>
      </c>
      <c r="I465" s="94">
        <f t="shared" si="105"/>
        <v>630000</v>
      </c>
      <c r="J465" s="94">
        <f t="shared" si="109"/>
        <v>816260.86956521741</v>
      </c>
      <c r="K465" s="94">
        <f t="shared" si="106"/>
        <v>4565260.8695652178</v>
      </c>
      <c r="L465" s="92">
        <v>4379000</v>
      </c>
      <c r="M465" s="55">
        <f t="shared" si="107"/>
        <v>4565000</v>
      </c>
      <c r="N465" s="67"/>
    </row>
    <row r="466" spans="1:167" ht="36" customHeight="1">
      <c r="A466" s="130">
        <f t="shared" si="108"/>
        <v>438</v>
      </c>
      <c r="B466" s="131" t="s">
        <v>3067</v>
      </c>
      <c r="C466" s="139"/>
      <c r="D466" s="67" t="s">
        <v>3068</v>
      </c>
      <c r="E466" s="55">
        <v>3590000</v>
      </c>
      <c r="F466" s="92">
        <v>4227000</v>
      </c>
      <c r="G466" s="67"/>
      <c r="H466" s="93">
        <f t="shared" si="104"/>
        <v>3590000</v>
      </c>
      <c r="I466" s="94">
        <f t="shared" si="105"/>
        <v>637000</v>
      </c>
      <c r="J466" s="94">
        <f t="shared" si="109"/>
        <v>825330.43478260865</v>
      </c>
      <c r="K466" s="94">
        <f t="shared" si="106"/>
        <v>4415330.4347826084</v>
      </c>
      <c r="L466" s="92">
        <v>4227000</v>
      </c>
      <c r="M466" s="55">
        <f t="shared" si="107"/>
        <v>4415000</v>
      </c>
      <c r="N466" s="67"/>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c r="BI466" s="150"/>
      <c r="BJ466" s="150"/>
      <c r="BK466" s="150"/>
      <c r="BL466" s="150"/>
      <c r="BM466" s="150"/>
      <c r="BN466" s="150"/>
      <c r="BO466" s="150"/>
      <c r="BP466" s="150"/>
      <c r="BQ466" s="150"/>
      <c r="BR466" s="150"/>
      <c r="BS466" s="150"/>
      <c r="BT466" s="150"/>
      <c r="BU466" s="150"/>
      <c r="BV466" s="150"/>
      <c r="BW466" s="150"/>
      <c r="BX466" s="150"/>
      <c r="BY466" s="150"/>
      <c r="BZ466" s="150"/>
      <c r="CA466" s="150"/>
      <c r="CB466" s="150"/>
      <c r="CC466" s="150"/>
      <c r="CD466" s="150"/>
      <c r="CE466" s="150"/>
      <c r="CF466" s="150"/>
      <c r="CG466" s="150"/>
      <c r="CH466" s="150"/>
      <c r="CI466" s="150"/>
      <c r="CJ466" s="150"/>
      <c r="CK466" s="150"/>
      <c r="CL466" s="150"/>
      <c r="CM466" s="150"/>
      <c r="CN466" s="150"/>
      <c r="CO466" s="150"/>
      <c r="CP466" s="150"/>
      <c r="CQ466" s="150"/>
      <c r="CR466" s="150"/>
      <c r="CS466" s="150"/>
      <c r="CT466" s="150"/>
      <c r="CU466" s="150"/>
      <c r="CV466" s="150"/>
      <c r="CW466" s="150"/>
      <c r="CX466" s="150"/>
      <c r="CY466" s="150"/>
      <c r="CZ466" s="150"/>
      <c r="DA466" s="150"/>
      <c r="DB466" s="150"/>
      <c r="DC466" s="150"/>
      <c r="DD466" s="150"/>
      <c r="DE466" s="150"/>
      <c r="DF466" s="150"/>
      <c r="DG466" s="150"/>
      <c r="DH466" s="150"/>
      <c r="DI466" s="150"/>
      <c r="DJ466" s="150"/>
      <c r="DK466" s="150"/>
      <c r="DL466" s="150"/>
      <c r="DM466" s="150"/>
      <c r="DN466" s="150"/>
      <c r="DO466" s="150"/>
      <c r="DP466" s="150"/>
      <c r="DQ466" s="150"/>
      <c r="DR466" s="150"/>
      <c r="DS466" s="150"/>
      <c r="DT466" s="150"/>
      <c r="DU466" s="150"/>
      <c r="DV466" s="150"/>
      <c r="DW466" s="150"/>
      <c r="DX466" s="150"/>
      <c r="DY466" s="150"/>
      <c r="DZ466" s="150"/>
      <c r="EA466" s="150"/>
      <c r="EB466" s="150"/>
      <c r="EC466" s="150"/>
      <c r="ED466" s="150"/>
      <c r="EE466" s="150"/>
      <c r="EF466" s="150"/>
      <c r="EG466" s="150"/>
      <c r="EH466" s="150"/>
      <c r="EI466" s="150"/>
      <c r="EJ466" s="150"/>
      <c r="EK466" s="150"/>
      <c r="EL466" s="150"/>
      <c r="EM466" s="150"/>
      <c r="EN466" s="150"/>
      <c r="EO466" s="150"/>
      <c r="EP466" s="150"/>
      <c r="EQ466" s="150"/>
      <c r="ER466" s="150"/>
      <c r="ES466" s="150"/>
      <c r="ET466" s="150"/>
      <c r="EU466" s="150"/>
      <c r="EV466" s="150"/>
      <c r="EW466" s="150"/>
      <c r="EX466" s="150"/>
      <c r="EY466" s="150"/>
      <c r="EZ466" s="150"/>
      <c r="FA466" s="150"/>
      <c r="FB466" s="150"/>
      <c r="FC466" s="150"/>
      <c r="FD466" s="150"/>
      <c r="FE466" s="150"/>
      <c r="FF466" s="150"/>
      <c r="FG466" s="150"/>
      <c r="FH466" s="150"/>
      <c r="FI466" s="150"/>
      <c r="FJ466" s="150"/>
      <c r="FK466" s="150"/>
    </row>
    <row r="467" spans="1:167" s="150" customFormat="1" ht="36" customHeight="1">
      <c r="A467" s="130">
        <f t="shared" si="108"/>
        <v>439</v>
      </c>
      <c r="B467" s="131" t="s">
        <v>3069</v>
      </c>
      <c r="C467" s="132" t="s">
        <v>3070</v>
      </c>
      <c r="D467" s="63" t="s">
        <v>3071</v>
      </c>
      <c r="E467" s="55">
        <v>2132000</v>
      </c>
      <c r="F467" s="92">
        <v>2566000</v>
      </c>
      <c r="G467" s="62" t="s">
        <v>3072</v>
      </c>
      <c r="H467" s="93">
        <f t="shared" si="104"/>
        <v>2132000</v>
      </c>
      <c r="I467" s="94">
        <f t="shared" si="105"/>
        <v>434000</v>
      </c>
      <c r="J467" s="94">
        <f t="shared" si="109"/>
        <v>562313.04347826086</v>
      </c>
      <c r="K467" s="94">
        <f t="shared" si="106"/>
        <v>2694313.0434782607</v>
      </c>
      <c r="L467" s="92">
        <v>2566000</v>
      </c>
      <c r="M467" s="55">
        <f t="shared" si="107"/>
        <v>2694000</v>
      </c>
      <c r="N467" s="62" t="s">
        <v>3072</v>
      </c>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95"/>
      <c r="AV467" s="95"/>
      <c r="AW467" s="95"/>
      <c r="AX467" s="95"/>
      <c r="AY467" s="95"/>
      <c r="AZ467" s="95"/>
      <c r="BA467" s="95"/>
      <c r="BB467" s="95"/>
      <c r="BC467" s="95"/>
      <c r="BD467" s="95"/>
      <c r="BE467" s="95"/>
      <c r="BF467" s="95"/>
      <c r="BG467" s="95"/>
      <c r="BH467" s="95"/>
      <c r="BI467" s="95"/>
      <c r="BJ467" s="95"/>
      <c r="BK467" s="95"/>
      <c r="BL467" s="95"/>
      <c r="BM467" s="95"/>
      <c r="BN467" s="95"/>
      <c r="BO467" s="95"/>
      <c r="BP467" s="95"/>
      <c r="BQ467" s="95"/>
      <c r="BR467" s="95"/>
      <c r="BS467" s="95"/>
      <c r="BT467" s="95"/>
      <c r="BU467" s="95"/>
      <c r="BV467" s="95"/>
      <c r="BW467" s="95"/>
      <c r="BX467" s="95"/>
      <c r="BY467" s="95"/>
      <c r="BZ467" s="95"/>
      <c r="CA467" s="95"/>
      <c r="CB467" s="95"/>
      <c r="CC467" s="95"/>
      <c r="CD467" s="95"/>
      <c r="CE467" s="95"/>
      <c r="CF467" s="95"/>
      <c r="CG467" s="95"/>
      <c r="CH467" s="95"/>
      <c r="CI467" s="95"/>
      <c r="CJ467" s="95"/>
      <c r="CK467" s="95"/>
      <c r="CL467" s="95"/>
      <c r="CM467" s="95"/>
      <c r="CN467" s="95"/>
      <c r="CO467" s="95"/>
      <c r="CP467" s="95"/>
      <c r="CQ467" s="95"/>
      <c r="CR467" s="95"/>
      <c r="CS467" s="95"/>
      <c r="CT467" s="95"/>
      <c r="CU467" s="95"/>
      <c r="CV467" s="95"/>
      <c r="CW467" s="95"/>
      <c r="CX467" s="95"/>
      <c r="CY467" s="95"/>
      <c r="CZ467" s="95"/>
      <c r="DA467" s="95"/>
      <c r="DB467" s="95"/>
      <c r="DC467" s="95"/>
      <c r="DD467" s="95"/>
      <c r="DE467" s="95"/>
      <c r="DF467" s="95"/>
      <c r="DG467" s="95"/>
      <c r="DH467" s="95"/>
      <c r="DI467" s="95"/>
      <c r="DJ467" s="95"/>
      <c r="DK467" s="95"/>
      <c r="DL467" s="95"/>
      <c r="DM467" s="95"/>
      <c r="DN467" s="95"/>
      <c r="DO467" s="95"/>
      <c r="DP467" s="95"/>
      <c r="DQ467" s="95"/>
      <c r="DR467" s="95"/>
      <c r="DS467" s="95"/>
      <c r="DT467" s="95"/>
      <c r="DU467" s="95"/>
      <c r="DV467" s="95"/>
      <c r="DW467" s="95"/>
      <c r="DX467" s="95"/>
      <c r="DY467" s="95"/>
      <c r="DZ467" s="95"/>
      <c r="EA467" s="95"/>
      <c r="EB467" s="95"/>
      <c r="EC467" s="95"/>
      <c r="ED467" s="95"/>
      <c r="EE467" s="95"/>
      <c r="EF467" s="95"/>
      <c r="EG467" s="95"/>
      <c r="EH467" s="95"/>
      <c r="EI467" s="95"/>
      <c r="EJ467" s="95"/>
      <c r="EK467" s="95"/>
      <c r="EL467" s="95"/>
      <c r="EM467" s="95"/>
      <c r="EN467" s="95"/>
      <c r="EO467" s="95"/>
      <c r="EP467" s="95"/>
      <c r="EQ467" s="95"/>
      <c r="ER467" s="95"/>
      <c r="ES467" s="95"/>
      <c r="ET467" s="95"/>
      <c r="EU467" s="95"/>
      <c r="EV467" s="95"/>
      <c r="EW467" s="95"/>
      <c r="EX467" s="95"/>
      <c r="EY467" s="95"/>
      <c r="EZ467" s="95"/>
      <c r="FA467" s="95"/>
      <c r="FB467" s="95"/>
      <c r="FC467" s="95"/>
      <c r="FD467" s="95"/>
      <c r="FE467" s="95"/>
      <c r="FF467" s="95"/>
      <c r="FG467" s="95"/>
      <c r="FH467" s="95"/>
      <c r="FI467" s="95"/>
      <c r="FJ467" s="95"/>
      <c r="FK467" s="95"/>
    </row>
    <row r="468" spans="1:167" s="150" customFormat="1" ht="31.5">
      <c r="A468" s="130">
        <f t="shared" si="108"/>
        <v>440</v>
      </c>
      <c r="B468" s="131" t="s">
        <v>3073</v>
      </c>
      <c r="C468" s="132" t="s">
        <v>3074</v>
      </c>
      <c r="D468" s="63" t="s">
        <v>3075</v>
      </c>
      <c r="E468" s="55">
        <v>2132000</v>
      </c>
      <c r="F468" s="92">
        <v>2566000</v>
      </c>
      <c r="G468" s="62"/>
      <c r="H468" s="93">
        <f t="shared" si="104"/>
        <v>2132000</v>
      </c>
      <c r="I468" s="94">
        <f t="shared" si="105"/>
        <v>434000</v>
      </c>
      <c r="J468" s="94">
        <f t="shared" si="109"/>
        <v>562313.04347826086</v>
      </c>
      <c r="K468" s="94">
        <f t="shared" si="106"/>
        <v>2694313.0434782607</v>
      </c>
      <c r="L468" s="92">
        <v>2566000</v>
      </c>
      <c r="M468" s="55">
        <f t="shared" si="107"/>
        <v>2694000</v>
      </c>
      <c r="N468" s="62"/>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U468" s="95"/>
      <c r="BV468" s="95"/>
      <c r="BW468" s="95"/>
      <c r="BX468" s="95"/>
      <c r="BY468" s="95"/>
      <c r="BZ468" s="95"/>
      <c r="CA468" s="95"/>
      <c r="CB468" s="95"/>
      <c r="CC468" s="95"/>
      <c r="CD468" s="95"/>
      <c r="CE468" s="95"/>
      <c r="CF468" s="95"/>
      <c r="CG468" s="95"/>
      <c r="CH468" s="95"/>
      <c r="CI468" s="95"/>
      <c r="CJ468" s="95"/>
      <c r="CK468" s="95"/>
      <c r="CL468" s="95"/>
      <c r="CM468" s="95"/>
      <c r="CN468" s="95"/>
      <c r="CO468" s="95"/>
      <c r="CP468" s="95"/>
      <c r="CQ468" s="95"/>
      <c r="CR468" s="95"/>
      <c r="CS468" s="95"/>
      <c r="CT468" s="95"/>
      <c r="CU468" s="95"/>
      <c r="CV468" s="95"/>
      <c r="CW468" s="95"/>
      <c r="CX468" s="95"/>
      <c r="CY468" s="95"/>
      <c r="CZ468" s="95"/>
      <c r="DA468" s="95"/>
      <c r="DB468" s="95"/>
      <c r="DC468" s="95"/>
      <c r="DD468" s="95"/>
      <c r="DE468" s="95"/>
      <c r="DF468" s="95"/>
      <c r="DG468" s="95"/>
      <c r="DH468" s="95"/>
      <c r="DI468" s="95"/>
      <c r="DJ468" s="95"/>
      <c r="DK468" s="95"/>
      <c r="DL468" s="95"/>
      <c r="DM468" s="95"/>
      <c r="DN468" s="95"/>
      <c r="DO468" s="95"/>
      <c r="DP468" s="95"/>
      <c r="DQ468" s="95"/>
      <c r="DR468" s="95"/>
      <c r="DS468" s="95"/>
      <c r="DT468" s="95"/>
      <c r="DU468" s="95"/>
      <c r="DV468" s="95"/>
      <c r="DW468" s="95"/>
      <c r="DX468" s="95"/>
      <c r="DY468" s="95"/>
      <c r="DZ468" s="95"/>
      <c r="EA468" s="95"/>
      <c r="EB468" s="95"/>
      <c r="EC468" s="95"/>
      <c r="ED468" s="95"/>
      <c r="EE468" s="95"/>
      <c r="EF468" s="95"/>
      <c r="EG468" s="95"/>
      <c r="EH468" s="95"/>
      <c r="EI468" s="95"/>
      <c r="EJ468" s="95"/>
      <c r="EK468" s="95"/>
      <c r="EL468" s="95"/>
      <c r="EM468" s="95"/>
      <c r="EN468" s="95"/>
      <c r="EO468" s="95"/>
      <c r="EP468" s="95"/>
      <c r="EQ468" s="95"/>
      <c r="ER468" s="95"/>
      <c r="ES468" s="95"/>
      <c r="ET468" s="95"/>
      <c r="EU468" s="95"/>
      <c r="EV468" s="95"/>
      <c r="EW468" s="95"/>
      <c r="EX468" s="95"/>
      <c r="EY468" s="95"/>
      <c r="EZ468" s="95"/>
      <c r="FA468" s="95"/>
      <c r="FB468" s="95"/>
      <c r="FC468" s="95"/>
      <c r="FD468" s="95"/>
      <c r="FE468" s="95"/>
      <c r="FF468" s="95"/>
      <c r="FG468" s="95"/>
      <c r="FH468" s="95"/>
      <c r="FI468" s="95"/>
      <c r="FJ468" s="95"/>
      <c r="FK468" s="95"/>
    </row>
    <row r="469" spans="1:167" ht="22.5" customHeight="1">
      <c r="A469" s="130">
        <f t="shared" si="108"/>
        <v>441</v>
      </c>
      <c r="B469" s="131" t="s">
        <v>3076</v>
      </c>
      <c r="C469" s="139"/>
      <c r="D469" s="67" t="s">
        <v>3077</v>
      </c>
      <c r="E469" s="55">
        <v>3927000</v>
      </c>
      <c r="F469" s="92">
        <v>4715000</v>
      </c>
      <c r="G469" s="67"/>
      <c r="H469" s="93">
        <f t="shared" si="104"/>
        <v>3927000</v>
      </c>
      <c r="I469" s="94">
        <f t="shared" si="105"/>
        <v>788000</v>
      </c>
      <c r="J469" s="94">
        <f t="shared" si="109"/>
        <v>1020973.9130434783</v>
      </c>
      <c r="K469" s="94">
        <f t="shared" si="106"/>
        <v>4947973.9130434785</v>
      </c>
      <c r="L469" s="92">
        <v>4715000</v>
      </c>
      <c r="M469" s="55">
        <f t="shared" si="107"/>
        <v>4947000</v>
      </c>
      <c r="N469" s="67"/>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c r="BI469" s="150"/>
      <c r="BJ469" s="150"/>
      <c r="BK469" s="150"/>
      <c r="BL469" s="150"/>
      <c r="BM469" s="150"/>
      <c r="BN469" s="150"/>
      <c r="BO469" s="150"/>
      <c r="BP469" s="150"/>
      <c r="BQ469" s="150"/>
      <c r="BR469" s="150"/>
      <c r="BS469" s="150"/>
      <c r="BT469" s="150"/>
      <c r="BU469" s="150"/>
      <c r="BV469" s="150"/>
      <c r="BW469" s="150"/>
      <c r="BX469" s="150"/>
      <c r="BY469" s="150"/>
      <c r="BZ469" s="150"/>
      <c r="CA469" s="150"/>
      <c r="CB469" s="150"/>
      <c r="CC469" s="150"/>
      <c r="CD469" s="150"/>
      <c r="CE469" s="150"/>
      <c r="CF469" s="150"/>
      <c r="CG469" s="150"/>
      <c r="CH469" s="150"/>
      <c r="CI469" s="150"/>
      <c r="CJ469" s="150"/>
      <c r="CK469" s="150"/>
      <c r="CL469" s="150"/>
      <c r="CM469" s="150"/>
      <c r="CN469" s="150"/>
      <c r="CO469" s="150"/>
      <c r="CP469" s="150"/>
      <c r="CQ469" s="150"/>
      <c r="CR469" s="150"/>
      <c r="CS469" s="150"/>
      <c r="CT469" s="150"/>
      <c r="CU469" s="150"/>
      <c r="CV469" s="150"/>
      <c r="CW469" s="150"/>
      <c r="CX469" s="150"/>
      <c r="CY469" s="150"/>
      <c r="CZ469" s="150"/>
      <c r="DA469" s="150"/>
      <c r="DB469" s="150"/>
      <c r="DC469" s="150"/>
      <c r="DD469" s="150"/>
      <c r="DE469" s="150"/>
      <c r="DF469" s="150"/>
      <c r="DG469" s="150"/>
      <c r="DH469" s="150"/>
      <c r="DI469" s="150"/>
      <c r="DJ469" s="150"/>
      <c r="DK469" s="150"/>
      <c r="DL469" s="150"/>
      <c r="DM469" s="150"/>
      <c r="DN469" s="150"/>
      <c r="DO469" s="150"/>
      <c r="DP469" s="150"/>
      <c r="DQ469" s="150"/>
      <c r="DR469" s="150"/>
      <c r="DS469" s="150"/>
      <c r="DT469" s="150"/>
      <c r="DU469" s="150"/>
      <c r="DV469" s="150"/>
      <c r="DW469" s="150"/>
      <c r="DX469" s="150"/>
      <c r="DY469" s="150"/>
      <c r="DZ469" s="150"/>
      <c r="EA469" s="150"/>
      <c r="EB469" s="150"/>
      <c r="EC469" s="150"/>
      <c r="ED469" s="150"/>
      <c r="EE469" s="150"/>
      <c r="EF469" s="150"/>
      <c r="EG469" s="150"/>
      <c r="EH469" s="150"/>
      <c r="EI469" s="150"/>
      <c r="EJ469" s="150"/>
      <c r="EK469" s="150"/>
      <c r="EL469" s="150"/>
      <c r="EM469" s="150"/>
      <c r="EN469" s="150"/>
      <c r="EO469" s="150"/>
      <c r="EP469" s="150"/>
      <c r="EQ469" s="150"/>
      <c r="ER469" s="150"/>
      <c r="ES469" s="150"/>
      <c r="ET469" s="150"/>
      <c r="EU469" s="150"/>
      <c r="EV469" s="150"/>
      <c r="EW469" s="150"/>
      <c r="EX469" s="150"/>
      <c r="EY469" s="150"/>
      <c r="EZ469" s="150"/>
      <c r="FA469" s="150"/>
      <c r="FB469" s="150"/>
      <c r="FC469" s="150"/>
      <c r="FD469" s="150"/>
      <c r="FE469" s="150"/>
      <c r="FF469" s="150"/>
      <c r="FG469" s="150"/>
      <c r="FH469" s="150"/>
      <c r="FI469" s="150"/>
      <c r="FJ469" s="150"/>
      <c r="FK469" s="150"/>
    </row>
    <row r="470" spans="1:167" ht="31.5">
      <c r="A470" s="130">
        <f t="shared" si="108"/>
        <v>442</v>
      </c>
      <c r="B470" s="131" t="s">
        <v>3078</v>
      </c>
      <c r="C470" s="132" t="s">
        <v>3079</v>
      </c>
      <c r="D470" s="63" t="s">
        <v>3080</v>
      </c>
      <c r="E470" s="55">
        <v>3332000</v>
      </c>
      <c r="F470" s="92">
        <v>3809000</v>
      </c>
      <c r="G470" s="62"/>
      <c r="H470" s="93">
        <f t="shared" si="104"/>
        <v>3332000</v>
      </c>
      <c r="I470" s="94">
        <f t="shared" si="105"/>
        <v>477000</v>
      </c>
      <c r="J470" s="94">
        <f t="shared" si="109"/>
        <v>618026.08695652173</v>
      </c>
      <c r="K470" s="94">
        <f t="shared" si="106"/>
        <v>3950026.0869565215</v>
      </c>
      <c r="L470" s="92">
        <v>3809000</v>
      </c>
      <c r="M470" s="55">
        <f t="shared" si="107"/>
        <v>3950000</v>
      </c>
      <c r="N470" s="62"/>
    </row>
    <row r="471" spans="1:167" ht="38.25" customHeight="1">
      <c r="A471" s="130">
        <f t="shared" si="108"/>
        <v>443</v>
      </c>
      <c r="B471" s="131" t="s">
        <v>3081</v>
      </c>
      <c r="C471" s="139"/>
      <c r="D471" s="67" t="s">
        <v>3082</v>
      </c>
      <c r="E471" s="55">
        <v>3327000</v>
      </c>
      <c r="F471" s="92">
        <v>3963000</v>
      </c>
      <c r="G471" s="67"/>
      <c r="H471" s="93">
        <f t="shared" si="104"/>
        <v>3327000</v>
      </c>
      <c r="I471" s="94">
        <f t="shared" si="105"/>
        <v>636000</v>
      </c>
      <c r="J471" s="94">
        <f t="shared" si="109"/>
        <v>824034.78260869568</v>
      </c>
      <c r="K471" s="94">
        <f t="shared" si="106"/>
        <v>4151034.7826086958</v>
      </c>
      <c r="L471" s="92">
        <v>3963000</v>
      </c>
      <c r="M471" s="55">
        <f t="shared" si="107"/>
        <v>4151000</v>
      </c>
      <c r="N471" s="67"/>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c r="BI471" s="150"/>
      <c r="BJ471" s="150"/>
      <c r="BK471" s="150"/>
      <c r="BL471" s="150"/>
      <c r="BM471" s="150"/>
      <c r="BN471" s="150"/>
      <c r="BO471" s="150"/>
      <c r="BP471" s="150"/>
      <c r="BQ471" s="150"/>
      <c r="BR471" s="150"/>
      <c r="BS471" s="150"/>
      <c r="BT471" s="150"/>
      <c r="BU471" s="150"/>
      <c r="BV471" s="150"/>
      <c r="BW471" s="150"/>
      <c r="BX471" s="150"/>
      <c r="BY471" s="150"/>
      <c r="BZ471" s="150"/>
      <c r="CA471" s="150"/>
      <c r="CB471" s="150"/>
      <c r="CC471" s="150"/>
      <c r="CD471" s="150"/>
      <c r="CE471" s="150"/>
      <c r="CF471" s="150"/>
      <c r="CG471" s="150"/>
      <c r="CH471" s="150"/>
      <c r="CI471" s="150"/>
      <c r="CJ471" s="150"/>
      <c r="CK471" s="150"/>
      <c r="CL471" s="150"/>
      <c r="CM471" s="150"/>
      <c r="CN471" s="150"/>
      <c r="CO471" s="150"/>
      <c r="CP471" s="150"/>
      <c r="CQ471" s="150"/>
      <c r="CR471" s="150"/>
      <c r="CS471" s="150"/>
      <c r="CT471" s="150"/>
      <c r="CU471" s="150"/>
      <c r="CV471" s="150"/>
      <c r="CW471" s="150"/>
      <c r="CX471" s="150"/>
      <c r="CY471" s="150"/>
      <c r="CZ471" s="150"/>
      <c r="DA471" s="150"/>
      <c r="DB471" s="150"/>
      <c r="DC471" s="150"/>
      <c r="DD471" s="150"/>
      <c r="DE471" s="150"/>
      <c r="DF471" s="150"/>
      <c r="DG471" s="150"/>
      <c r="DH471" s="150"/>
      <c r="DI471" s="150"/>
      <c r="DJ471" s="150"/>
      <c r="DK471" s="150"/>
      <c r="DL471" s="150"/>
      <c r="DM471" s="150"/>
      <c r="DN471" s="150"/>
      <c r="DO471" s="150"/>
      <c r="DP471" s="150"/>
      <c r="DQ471" s="150"/>
      <c r="DR471" s="150"/>
      <c r="DS471" s="150"/>
      <c r="DT471" s="150"/>
      <c r="DU471" s="150"/>
      <c r="DV471" s="150"/>
      <c r="DW471" s="150"/>
      <c r="DX471" s="150"/>
      <c r="DY471" s="150"/>
      <c r="DZ471" s="150"/>
      <c r="EA471" s="150"/>
      <c r="EB471" s="150"/>
      <c r="EC471" s="150"/>
      <c r="ED471" s="150"/>
      <c r="EE471" s="150"/>
      <c r="EF471" s="150"/>
      <c r="EG471" s="150"/>
      <c r="EH471" s="150"/>
      <c r="EI471" s="150"/>
      <c r="EJ471" s="150"/>
      <c r="EK471" s="150"/>
      <c r="EL471" s="150"/>
      <c r="EM471" s="150"/>
      <c r="EN471" s="150"/>
      <c r="EO471" s="150"/>
      <c r="EP471" s="150"/>
      <c r="EQ471" s="150"/>
      <c r="ER471" s="150"/>
      <c r="ES471" s="150"/>
      <c r="ET471" s="150"/>
      <c r="EU471" s="150"/>
      <c r="EV471" s="150"/>
      <c r="EW471" s="150"/>
      <c r="EX471" s="150"/>
      <c r="EY471" s="150"/>
      <c r="EZ471" s="150"/>
      <c r="FA471" s="150"/>
      <c r="FB471" s="150"/>
      <c r="FC471" s="150"/>
      <c r="FD471" s="150"/>
      <c r="FE471" s="150"/>
      <c r="FF471" s="150"/>
      <c r="FG471" s="150"/>
      <c r="FH471" s="150"/>
      <c r="FI471" s="150"/>
      <c r="FJ471" s="150"/>
      <c r="FK471" s="150"/>
    </row>
    <row r="472" spans="1:167" ht="40.5" customHeight="1">
      <c r="A472" s="130">
        <f t="shared" si="108"/>
        <v>444</v>
      </c>
      <c r="B472" s="131" t="s">
        <v>3083</v>
      </c>
      <c r="C472" s="139"/>
      <c r="D472" s="67" t="s">
        <v>3084</v>
      </c>
      <c r="E472" s="55">
        <v>2025000</v>
      </c>
      <c r="F472" s="92">
        <v>2254000</v>
      </c>
      <c r="G472" s="67"/>
      <c r="H472" s="93">
        <f t="shared" si="104"/>
        <v>2025000</v>
      </c>
      <c r="I472" s="94">
        <f t="shared" si="105"/>
        <v>229000</v>
      </c>
      <c r="J472" s="94">
        <f t="shared" si="109"/>
        <v>296704.34782608697</v>
      </c>
      <c r="K472" s="94">
        <f t="shared" si="106"/>
        <v>2321704.3478260869</v>
      </c>
      <c r="L472" s="92">
        <v>2254000</v>
      </c>
      <c r="M472" s="55">
        <f t="shared" si="107"/>
        <v>2321000</v>
      </c>
      <c r="N472" s="67"/>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c r="BI472" s="150"/>
      <c r="BJ472" s="150"/>
      <c r="BK472" s="150"/>
      <c r="BL472" s="150"/>
      <c r="BM472" s="150"/>
      <c r="BN472" s="150"/>
      <c r="BO472" s="150"/>
      <c r="BP472" s="150"/>
      <c r="BQ472" s="150"/>
      <c r="BR472" s="150"/>
      <c r="BS472" s="150"/>
      <c r="BT472" s="150"/>
      <c r="BU472" s="150"/>
      <c r="BV472" s="150"/>
      <c r="BW472" s="150"/>
      <c r="BX472" s="150"/>
      <c r="BY472" s="150"/>
      <c r="BZ472" s="150"/>
      <c r="CA472" s="150"/>
      <c r="CB472" s="150"/>
      <c r="CC472" s="150"/>
      <c r="CD472" s="150"/>
      <c r="CE472" s="150"/>
      <c r="CF472" s="150"/>
      <c r="CG472" s="150"/>
      <c r="CH472" s="150"/>
      <c r="CI472" s="150"/>
      <c r="CJ472" s="150"/>
      <c r="CK472" s="150"/>
      <c r="CL472" s="150"/>
      <c r="CM472" s="150"/>
      <c r="CN472" s="150"/>
      <c r="CO472" s="150"/>
      <c r="CP472" s="150"/>
      <c r="CQ472" s="150"/>
      <c r="CR472" s="150"/>
      <c r="CS472" s="150"/>
      <c r="CT472" s="150"/>
      <c r="CU472" s="150"/>
      <c r="CV472" s="150"/>
      <c r="CW472" s="150"/>
      <c r="CX472" s="150"/>
      <c r="CY472" s="150"/>
      <c r="CZ472" s="150"/>
      <c r="DA472" s="150"/>
      <c r="DB472" s="150"/>
      <c r="DC472" s="150"/>
      <c r="DD472" s="150"/>
      <c r="DE472" s="150"/>
      <c r="DF472" s="150"/>
      <c r="DG472" s="150"/>
      <c r="DH472" s="150"/>
      <c r="DI472" s="150"/>
      <c r="DJ472" s="150"/>
      <c r="DK472" s="150"/>
      <c r="DL472" s="150"/>
      <c r="DM472" s="150"/>
      <c r="DN472" s="150"/>
      <c r="DO472" s="150"/>
      <c r="DP472" s="150"/>
      <c r="DQ472" s="150"/>
      <c r="DR472" s="150"/>
      <c r="DS472" s="150"/>
      <c r="DT472" s="150"/>
      <c r="DU472" s="150"/>
      <c r="DV472" s="150"/>
      <c r="DW472" s="150"/>
      <c r="DX472" s="150"/>
      <c r="DY472" s="150"/>
      <c r="DZ472" s="150"/>
      <c r="EA472" s="150"/>
      <c r="EB472" s="150"/>
      <c r="EC472" s="150"/>
      <c r="ED472" s="150"/>
      <c r="EE472" s="150"/>
      <c r="EF472" s="150"/>
      <c r="EG472" s="150"/>
      <c r="EH472" s="150"/>
      <c r="EI472" s="150"/>
      <c r="EJ472" s="150"/>
      <c r="EK472" s="150"/>
      <c r="EL472" s="150"/>
      <c r="EM472" s="150"/>
      <c r="EN472" s="150"/>
      <c r="EO472" s="150"/>
      <c r="EP472" s="150"/>
      <c r="EQ472" s="150"/>
      <c r="ER472" s="150"/>
      <c r="ES472" s="150"/>
      <c r="ET472" s="150"/>
      <c r="EU472" s="150"/>
      <c r="EV472" s="150"/>
      <c r="EW472" s="150"/>
      <c r="EX472" s="150"/>
      <c r="EY472" s="150"/>
      <c r="EZ472" s="150"/>
      <c r="FA472" s="150"/>
      <c r="FB472" s="150"/>
      <c r="FC472" s="150"/>
      <c r="FD472" s="150"/>
      <c r="FE472" s="150"/>
      <c r="FF472" s="150"/>
      <c r="FG472" s="150"/>
      <c r="FH472" s="150"/>
      <c r="FI472" s="150"/>
      <c r="FJ472" s="150"/>
      <c r="FK472" s="150"/>
    </row>
    <row r="473" spans="1:167" ht="25.5" customHeight="1">
      <c r="A473" s="130">
        <f t="shared" si="108"/>
        <v>445</v>
      </c>
      <c r="B473" s="131" t="s">
        <v>3085</v>
      </c>
      <c r="C473" s="139"/>
      <c r="D473" s="67" t="s">
        <v>3086</v>
      </c>
      <c r="E473" s="55">
        <v>1455000</v>
      </c>
      <c r="F473" s="92">
        <v>1684000</v>
      </c>
      <c r="G473" s="67" t="s">
        <v>288</v>
      </c>
      <c r="H473" s="93">
        <f t="shared" si="104"/>
        <v>1455000</v>
      </c>
      <c r="I473" s="94">
        <f t="shared" si="105"/>
        <v>229000</v>
      </c>
      <c r="J473" s="94">
        <f t="shared" si="109"/>
        <v>296704.34782608697</v>
      </c>
      <c r="K473" s="94">
        <f t="shared" si="106"/>
        <v>1751704.3478260869</v>
      </c>
      <c r="L473" s="92">
        <v>1684000</v>
      </c>
      <c r="M473" s="55">
        <f t="shared" si="107"/>
        <v>1751000</v>
      </c>
      <c r="N473" s="67" t="s">
        <v>288</v>
      </c>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c r="BI473" s="150"/>
      <c r="BJ473" s="150"/>
      <c r="BK473" s="150"/>
      <c r="BL473" s="150"/>
      <c r="BM473" s="150"/>
      <c r="BN473" s="150"/>
      <c r="BO473" s="150"/>
      <c r="BP473" s="150"/>
      <c r="BQ473" s="150"/>
      <c r="BR473" s="150"/>
      <c r="BS473" s="150"/>
      <c r="BT473" s="150"/>
      <c r="BU473" s="150"/>
      <c r="BV473" s="150"/>
      <c r="BW473" s="150"/>
      <c r="BX473" s="150"/>
      <c r="BY473" s="150"/>
      <c r="BZ473" s="150"/>
      <c r="CA473" s="150"/>
      <c r="CB473" s="150"/>
      <c r="CC473" s="150"/>
      <c r="CD473" s="150"/>
      <c r="CE473" s="150"/>
      <c r="CF473" s="150"/>
      <c r="CG473" s="150"/>
      <c r="CH473" s="150"/>
      <c r="CI473" s="150"/>
      <c r="CJ473" s="150"/>
      <c r="CK473" s="150"/>
      <c r="CL473" s="150"/>
      <c r="CM473" s="150"/>
      <c r="CN473" s="150"/>
      <c r="CO473" s="150"/>
      <c r="CP473" s="150"/>
      <c r="CQ473" s="150"/>
      <c r="CR473" s="150"/>
      <c r="CS473" s="150"/>
      <c r="CT473" s="150"/>
      <c r="CU473" s="150"/>
      <c r="CV473" s="150"/>
      <c r="CW473" s="150"/>
      <c r="CX473" s="150"/>
      <c r="CY473" s="150"/>
      <c r="CZ473" s="150"/>
      <c r="DA473" s="150"/>
      <c r="DB473" s="150"/>
      <c r="DC473" s="150"/>
      <c r="DD473" s="150"/>
      <c r="DE473" s="150"/>
      <c r="DF473" s="150"/>
      <c r="DG473" s="150"/>
      <c r="DH473" s="150"/>
      <c r="DI473" s="150"/>
      <c r="DJ473" s="150"/>
      <c r="DK473" s="150"/>
      <c r="DL473" s="150"/>
      <c r="DM473" s="150"/>
      <c r="DN473" s="150"/>
      <c r="DO473" s="150"/>
      <c r="DP473" s="150"/>
      <c r="DQ473" s="150"/>
      <c r="DR473" s="150"/>
      <c r="DS473" s="150"/>
      <c r="DT473" s="150"/>
      <c r="DU473" s="150"/>
      <c r="DV473" s="150"/>
      <c r="DW473" s="150"/>
      <c r="DX473" s="150"/>
      <c r="DY473" s="150"/>
      <c r="DZ473" s="150"/>
      <c r="EA473" s="150"/>
      <c r="EB473" s="150"/>
      <c r="EC473" s="150"/>
      <c r="ED473" s="150"/>
      <c r="EE473" s="150"/>
      <c r="EF473" s="150"/>
      <c r="EG473" s="150"/>
      <c r="EH473" s="150"/>
      <c r="EI473" s="150"/>
      <c r="EJ473" s="150"/>
      <c r="EK473" s="150"/>
      <c r="EL473" s="150"/>
      <c r="EM473" s="150"/>
      <c r="EN473" s="150"/>
      <c r="EO473" s="150"/>
      <c r="EP473" s="150"/>
      <c r="EQ473" s="150"/>
      <c r="ER473" s="150"/>
      <c r="ES473" s="150"/>
      <c r="ET473" s="150"/>
      <c r="EU473" s="150"/>
      <c r="EV473" s="150"/>
      <c r="EW473" s="150"/>
      <c r="EX473" s="150"/>
      <c r="EY473" s="150"/>
      <c r="EZ473" s="150"/>
      <c r="FA473" s="150"/>
      <c r="FB473" s="150"/>
      <c r="FC473" s="150"/>
      <c r="FD473" s="150"/>
      <c r="FE473" s="150"/>
      <c r="FF473" s="150"/>
      <c r="FG473" s="150"/>
      <c r="FH473" s="150"/>
      <c r="FI473" s="150"/>
      <c r="FJ473" s="150"/>
      <c r="FK473" s="150"/>
    </row>
    <row r="474" spans="1:167" ht="25.5" customHeight="1">
      <c r="A474" s="130">
        <f t="shared" si="108"/>
        <v>446</v>
      </c>
      <c r="B474" s="131" t="s">
        <v>3087</v>
      </c>
      <c r="C474" s="139"/>
      <c r="D474" s="67" t="s">
        <v>3088</v>
      </c>
      <c r="E474" s="55">
        <v>3419000</v>
      </c>
      <c r="F474" s="92">
        <v>4049000</v>
      </c>
      <c r="G474" s="67"/>
      <c r="H474" s="93">
        <f t="shared" si="104"/>
        <v>3419000</v>
      </c>
      <c r="I474" s="94">
        <f t="shared" si="105"/>
        <v>630000</v>
      </c>
      <c r="J474" s="94">
        <f t="shared" si="109"/>
        <v>816260.86956521741</v>
      </c>
      <c r="K474" s="94">
        <f t="shared" si="106"/>
        <v>4235260.8695652178</v>
      </c>
      <c r="L474" s="92">
        <v>4049000</v>
      </c>
      <c r="M474" s="55">
        <f t="shared" si="107"/>
        <v>4235000</v>
      </c>
      <c r="N474" s="67"/>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c r="BI474" s="150"/>
      <c r="BJ474" s="150"/>
      <c r="BK474" s="150"/>
      <c r="BL474" s="150"/>
      <c r="BM474" s="150"/>
      <c r="BN474" s="150"/>
      <c r="BO474" s="150"/>
      <c r="BP474" s="150"/>
      <c r="BQ474" s="150"/>
      <c r="BR474" s="150"/>
      <c r="BS474" s="150"/>
      <c r="BT474" s="150"/>
      <c r="BU474" s="150"/>
      <c r="BV474" s="150"/>
      <c r="BW474" s="150"/>
      <c r="BX474" s="150"/>
      <c r="BY474" s="150"/>
      <c r="BZ474" s="150"/>
      <c r="CA474" s="150"/>
      <c r="CB474" s="150"/>
      <c r="CC474" s="150"/>
      <c r="CD474" s="150"/>
      <c r="CE474" s="150"/>
      <c r="CF474" s="150"/>
      <c r="CG474" s="150"/>
      <c r="CH474" s="150"/>
      <c r="CI474" s="150"/>
      <c r="CJ474" s="150"/>
      <c r="CK474" s="150"/>
      <c r="CL474" s="150"/>
      <c r="CM474" s="150"/>
      <c r="CN474" s="150"/>
      <c r="CO474" s="150"/>
      <c r="CP474" s="150"/>
      <c r="CQ474" s="150"/>
      <c r="CR474" s="150"/>
      <c r="CS474" s="150"/>
      <c r="CT474" s="150"/>
      <c r="CU474" s="150"/>
      <c r="CV474" s="150"/>
      <c r="CW474" s="150"/>
      <c r="CX474" s="150"/>
      <c r="CY474" s="150"/>
      <c r="CZ474" s="150"/>
      <c r="DA474" s="150"/>
      <c r="DB474" s="150"/>
      <c r="DC474" s="150"/>
      <c r="DD474" s="150"/>
      <c r="DE474" s="150"/>
      <c r="DF474" s="150"/>
      <c r="DG474" s="150"/>
      <c r="DH474" s="150"/>
      <c r="DI474" s="150"/>
      <c r="DJ474" s="150"/>
      <c r="DK474" s="150"/>
      <c r="DL474" s="150"/>
      <c r="DM474" s="150"/>
      <c r="DN474" s="150"/>
      <c r="DO474" s="150"/>
      <c r="DP474" s="150"/>
      <c r="DQ474" s="150"/>
      <c r="DR474" s="150"/>
      <c r="DS474" s="150"/>
      <c r="DT474" s="150"/>
      <c r="DU474" s="150"/>
      <c r="DV474" s="150"/>
      <c r="DW474" s="150"/>
      <c r="DX474" s="150"/>
      <c r="DY474" s="150"/>
      <c r="DZ474" s="150"/>
      <c r="EA474" s="150"/>
      <c r="EB474" s="150"/>
      <c r="EC474" s="150"/>
      <c r="ED474" s="150"/>
      <c r="EE474" s="150"/>
      <c r="EF474" s="150"/>
      <c r="EG474" s="150"/>
      <c r="EH474" s="150"/>
      <c r="EI474" s="150"/>
      <c r="EJ474" s="150"/>
      <c r="EK474" s="150"/>
      <c r="EL474" s="150"/>
      <c r="EM474" s="150"/>
      <c r="EN474" s="150"/>
      <c r="EO474" s="150"/>
      <c r="EP474" s="150"/>
      <c r="EQ474" s="150"/>
      <c r="ER474" s="150"/>
      <c r="ES474" s="150"/>
      <c r="ET474" s="150"/>
      <c r="EU474" s="150"/>
      <c r="EV474" s="150"/>
      <c r="EW474" s="150"/>
      <c r="EX474" s="150"/>
      <c r="EY474" s="150"/>
      <c r="EZ474" s="150"/>
      <c r="FA474" s="150"/>
      <c r="FB474" s="150"/>
      <c r="FC474" s="150"/>
      <c r="FD474" s="150"/>
      <c r="FE474" s="150"/>
      <c r="FF474" s="150"/>
      <c r="FG474" s="150"/>
      <c r="FH474" s="150"/>
      <c r="FI474" s="150"/>
      <c r="FJ474" s="150"/>
      <c r="FK474" s="150"/>
    </row>
    <row r="475" spans="1:167" s="150" customFormat="1" ht="36" customHeight="1">
      <c r="A475" s="130">
        <f t="shared" si="108"/>
        <v>447</v>
      </c>
      <c r="B475" s="131" t="s">
        <v>3089</v>
      </c>
      <c r="C475" s="132" t="s">
        <v>3090</v>
      </c>
      <c r="D475" s="63" t="s">
        <v>3091</v>
      </c>
      <c r="E475" s="55">
        <v>3000000</v>
      </c>
      <c r="F475" s="92">
        <v>3434000</v>
      </c>
      <c r="G475" s="62"/>
      <c r="H475" s="93">
        <f t="shared" si="104"/>
        <v>3000000</v>
      </c>
      <c r="I475" s="94">
        <f t="shared" si="105"/>
        <v>434000</v>
      </c>
      <c r="J475" s="94">
        <f t="shared" si="109"/>
        <v>562313.04347826086</v>
      </c>
      <c r="K475" s="94">
        <f t="shared" si="106"/>
        <v>3562313.0434782607</v>
      </c>
      <c r="L475" s="92">
        <v>3434000</v>
      </c>
      <c r="M475" s="55">
        <f t="shared" si="107"/>
        <v>3562000</v>
      </c>
      <c r="N475" s="62"/>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95"/>
      <c r="AV475" s="95"/>
      <c r="AW475" s="95"/>
      <c r="AX475" s="95"/>
      <c r="AY475" s="95"/>
      <c r="AZ475" s="95"/>
      <c r="BA475" s="95"/>
      <c r="BB475" s="95"/>
      <c r="BC475" s="95"/>
      <c r="BD475" s="95"/>
      <c r="BE475" s="95"/>
      <c r="BF475" s="95"/>
      <c r="BG475" s="95"/>
      <c r="BH475" s="95"/>
      <c r="BI475" s="95"/>
      <c r="BJ475" s="95"/>
      <c r="BK475" s="95"/>
      <c r="BL475" s="95"/>
      <c r="BM475" s="95"/>
      <c r="BN475" s="95"/>
      <c r="BO475" s="95"/>
      <c r="BP475" s="95"/>
      <c r="BQ475" s="95"/>
      <c r="BR475" s="95"/>
      <c r="BS475" s="95"/>
      <c r="BT475" s="95"/>
      <c r="BU475" s="95"/>
      <c r="BV475" s="95"/>
      <c r="BW475" s="95"/>
      <c r="BX475" s="95"/>
      <c r="BY475" s="95"/>
      <c r="BZ475" s="95"/>
      <c r="CA475" s="95"/>
      <c r="CB475" s="95"/>
      <c r="CC475" s="95"/>
      <c r="CD475" s="95"/>
      <c r="CE475" s="95"/>
      <c r="CF475" s="95"/>
      <c r="CG475" s="95"/>
      <c r="CH475" s="95"/>
      <c r="CI475" s="95"/>
      <c r="CJ475" s="95"/>
      <c r="CK475" s="95"/>
      <c r="CL475" s="95"/>
      <c r="CM475" s="95"/>
      <c r="CN475" s="95"/>
      <c r="CO475" s="95"/>
      <c r="CP475" s="95"/>
      <c r="CQ475" s="95"/>
      <c r="CR475" s="95"/>
      <c r="CS475" s="95"/>
      <c r="CT475" s="95"/>
      <c r="CU475" s="95"/>
      <c r="CV475" s="95"/>
      <c r="CW475" s="95"/>
      <c r="CX475" s="95"/>
      <c r="CY475" s="95"/>
      <c r="CZ475" s="95"/>
      <c r="DA475" s="95"/>
      <c r="DB475" s="95"/>
      <c r="DC475" s="95"/>
      <c r="DD475" s="95"/>
      <c r="DE475" s="95"/>
      <c r="DF475" s="95"/>
      <c r="DG475" s="95"/>
      <c r="DH475" s="95"/>
      <c r="DI475" s="95"/>
      <c r="DJ475" s="95"/>
      <c r="DK475" s="95"/>
      <c r="DL475" s="95"/>
      <c r="DM475" s="95"/>
      <c r="DN475" s="95"/>
      <c r="DO475" s="95"/>
      <c r="DP475" s="95"/>
      <c r="DQ475" s="95"/>
      <c r="DR475" s="95"/>
      <c r="DS475" s="95"/>
      <c r="DT475" s="95"/>
      <c r="DU475" s="95"/>
      <c r="DV475" s="95"/>
      <c r="DW475" s="95"/>
      <c r="DX475" s="95"/>
      <c r="DY475" s="95"/>
      <c r="DZ475" s="95"/>
      <c r="EA475" s="95"/>
      <c r="EB475" s="95"/>
      <c r="EC475" s="95"/>
      <c r="ED475" s="95"/>
      <c r="EE475" s="95"/>
      <c r="EF475" s="95"/>
      <c r="EG475" s="95"/>
      <c r="EH475" s="95"/>
      <c r="EI475" s="95"/>
      <c r="EJ475" s="95"/>
      <c r="EK475" s="95"/>
      <c r="EL475" s="95"/>
      <c r="EM475" s="95"/>
      <c r="EN475" s="95"/>
      <c r="EO475" s="95"/>
      <c r="EP475" s="95"/>
      <c r="EQ475" s="95"/>
      <c r="ER475" s="95"/>
      <c r="ES475" s="95"/>
      <c r="ET475" s="95"/>
      <c r="EU475" s="95"/>
      <c r="EV475" s="95"/>
      <c r="EW475" s="95"/>
      <c r="EX475" s="95"/>
      <c r="EY475" s="95"/>
      <c r="EZ475" s="95"/>
      <c r="FA475" s="95"/>
      <c r="FB475" s="95"/>
      <c r="FC475" s="95"/>
      <c r="FD475" s="95"/>
      <c r="FE475" s="95"/>
      <c r="FF475" s="95"/>
      <c r="FG475" s="95"/>
      <c r="FH475" s="95"/>
      <c r="FI475" s="95"/>
      <c r="FJ475" s="95"/>
      <c r="FK475" s="95"/>
    </row>
    <row r="476" spans="1:167" ht="38.25" customHeight="1">
      <c r="A476" s="130">
        <f t="shared" si="108"/>
        <v>448</v>
      </c>
      <c r="B476" s="131" t="s">
        <v>3092</v>
      </c>
      <c r="C476" s="132" t="s">
        <v>3093</v>
      </c>
      <c r="D476" s="63" t="s">
        <v>3094</v>
      </c>
      <c r="E476" s="55">
        <v>2273000</v>
      </c>
      <c r="F476" s="92">
        <v>2362000</v>
      </c>
      <c r="G476" s="62"/>
      <c r="H476" s="93">
        <f t="shared" si="104"/>
        <v>2273000</v>
      </c>
      <c r="I476" s="94">
        <f t="shared" si="105"/>
        <v>89000</v>
      </c>
      <c r="J476" s="94">
        <f t="shared" si="109"/>
        <v>115313.04347826088</v>
      </c>
      <c r="K476" s="94">
        <f t="shared" si="106"/>
        <v>2388313.0434782607</v>
      </c>
      <c r="L476" s="92">
        <v>2362000</v>
      </c>
      <c r="M476" s="55">
        <f t="shared" si="107"/>
        <v>2388000</v>
      </c>
      <c r="N476" s="62"/>
    </row>
    <row r="477" spans="1:167" ht="36" customHeight="1">
      <c r="A477" s="130">
        <f t="shared" si="108"/>
        <v>449</v>
      </c>
      <c r="B477" s="131" t="s">
        <v>3095</v>
      </c>
      <c r="C477" s="132" t="s">
        <v>3096</v>
      </c>
      <c r="D477" s="63" t="s">
        <v>3097</v>
      </c>
      <c r="E477" s="55">
        <v>1164000</v>
      </c>
      <c r="F477" s="92">
        <v>1253000</v>
      </c>
      <c r="G477" s="62" t="s">
        <v>3098</v>
      </c>
      <c r="H477" s="93">
        <f t="shared" si="104"/>
        <v>1164000</v>
      </c>
      <c r="I477" s="94">
        <f t="shared" si="105"/>
        <v>89000</v>
      </c>
      <c r="J477" s="94">
        <f t="shared" si="109"/>
        <v>115313.04347826088</v>
      </c>
      <c r="K477" s="94">
        <f t="shared" si="106"/>
        <v>1279313.043478261</v>
      </c>
      <c r="L477" s="92">
        <v>1253000</v>
      </c>
      <c r="M477" s="55">
        <f t="shared" si="107"/>
        <v>1279000</v>
      </c>
      <c r="N477" s="62" t="s">
        <v>3098</v>
      </c>
    </row>
    <row r="478" spans="1:167" s="150" customFormat="1" ht="24.75" customHeight="1">
      <c r="A478" s="130"/>
      <c r="B478" s="130"/>
      <c r="C478" s="139"/>
      <c r="D478" s="69" t="s">
        <v>3099</v>
      </c>
      <c r="E478" s="55"/>
      <c r="F478" s="92"/>
      <c r="G478" s="67"/>
      <c r="H478" s="93"/>
      <c r="I478" s="93"/>
      <c r="J478" s="94">
        <f t="shared" si="109"/>
        <v>0</v>
      </c>
      <c r="K478" s="93"/>
      <c r="L478" s="92"/>
      <c r="M478" s="55"/>
      <c r="N478" s="67"/>
    </row>
    <row r="479" spans="1:167" ht="70.5" customHeight="1">
      <c r="A479" s="130">
        <f>A477+1</f>
        <v>450</v>
      </c>
      <c r="B479" s="131" t="s">
        <v>3100</v>
      </c>
      <c r="C479" s="139"/>
      <c r="D479" s="67" t="s">
        <v>3101</v>
      </c>
      <c r="E479" s="55">
        <v>4421000</v>
      </c>
      <c r="F479" s="92">
        <v>5209000</v>
      </c>
      <c r="G479" s="67" t="s">
        <v>3102</v>
      </c>
      <c r="H479" s="93">
        <f t="shared" ref="H479:H510" si="110">L479-I479</f>
        <v>4421000</v>
      </c>
      <c r="I479" s="94">
        <f t="shared" ref="I479:I488" si="111">F479-E479</f>
        <v>788000</v>
      </c>
      <c r="J479" s="94">
        <f t="shared" si="109"/>
        <v>1020973.9130434783</v>
      </c>
      <c r="K479" s="94">
        <f t="shared" ref="K479:K510" si="112">+H479+J479</f>
        <v>5441973.9130434785</v>
      </c>
      <c r="L479" s="92">
        <v>5209000</v>
      </c>
      <c r="M479" s="55">
        <f t="shared" ref="M479:M510" si="113">IF(K479&gt;=100000, ROUNDDOWN((K479),-3),ROUNDDOWN((K479),-2))</f>
        <v>5441000</v>
      </c>
      <c r="N479" s="67" t="s">
        <v>3102</v>
      </c>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c r="BI479" s="150"/>
      <c r="BJ479" s="150"/>
      <c r="BK479" s="150"/>
      <c r="BL479" s="150"/>
      <c r="BM479" s="150"/>
      <c r="BN479" s="150"/>
      <c r="BO479" s="150"/>
      <c r="BP479" s="150"/>
      <c r="BQ479" s="150"/>
      <c r="BR479" s="150"/>
      <c r="BS479" s="150"/>
      <c r="BT479" s="150"/>
      <c r="BU479" s="150"/>
      <c r="BV479" s="150"/>
      <c r="BW479" s="150"/>
      <c r="BX479" s="150"/>
      <c r="BY479" s="150"/>
      <c r="BZ479" s="150"/>
      <c r="CA479" s="150"/>
      <c r="CB479" s="150"/>
      <c r="CC479" s="150"/>
      <c r="CD479" s="150"/>
      <c r="CE479" s="150"/>
      <c r="CF479" s="150"/>
      <c r="CG479" s="150"/>
      <c r="CH479" s="150"/>
      <c r="CI479" s="150"/>
      <c r="CJ479" s="150"/>
      <c r="CK479" s="150"/>
      <c r="CL479" s="150"/>
      <c r="CM479" s="150"/>
      <c r="CN479" s="150"/>
      <c r="CO479" s="150"/>
      <c r="CP479" s="150"/>
      <c r="CQ479" s="150"/>
      <c r="CR479" s="150"/>
      <c r="CS479" s="150"/>
      <c r="CT479" s="150"/>
      <c r="CU479" s="150"/>
      <c r="CV479" s="150"/>
      <c r="CW479" s="150"/>
      <c r="CX479" s="150"/>
      <c r="CY479" s="150"/>
      <c r="CZ479" s="150"/>
      <c r="DA479" s="150"/>
      <c r="DB479" s="150"/>
      <c r="DC479" s="150"/>
      <c r="DD479" s="150"/>
      <c r="DE479" s="150"/>
      <c r="DF479" s="150"/>
      <c r="DG479" s="150"/>
      <c r="DH479" s="150"/>
      <c r="DI479" s="150"/>
      <c r="DJ479" s="150"/>
      <c r="DK479" s="150"/>
      <c r="DL479" s="150"/>
      <c r="DM479" s="150"/>
      <c r="DN479" s="150"/>
      <c r="DO479" s="150"/>
      <c r="DP479" s="150"/>
      <c r="DQ479" s="150"/>
      <c r="DR479" s="150"/>
      <c r="DS479" s="150"/>
      <c r="DT479" s="150"/>
      <c r="DU479" s="150"/>
      <c r="DV479" s="150"/>
      <c r="DW479" s="150"/>
      <c r="DX479" s="150"/>
      <c r="DY479" s="150"/>
      <c r="DZ479" s="150"/>
      <c r="EA479" s="150"/>
      <c r="EB479" s="150"/>
      <c r="EC479" s="150"/>
      <c r="ED479" s="150"/>
      <c r="EE479" s="150"/>
      <c r="EF479" s="150"/>
      <c r="EG479" s="150"/>
      <c r="EH479" s="150"/>
      <c r="EI479" s="150"/>
      <c r="EJ479" s="150"/>
      <c r="EK479" s="150"/>
      <c r="EL479" s="150"/>
      <c r="EM479" s="150"/>
      <c r="EN479" s="150"/>
      <c r="EO479" s="150"/>
      <c r="EP479" s="150"/>
      <c r="EQ479" s="150"/>
      <c r="ER479" s="150"/>
      <c r="ES479" s="150"/>
      <c r="ET479" s="150"/>
      <c r="EU479" s="150"/>
      <c r="EV479" s="150"/>
      <c r="EW479" s="150"/>
      <c r="EX479" s="150"/>
      <c r="EY479" s="150"/>
      <c r="EZ479" s="150"/>
      <c r="FA479" s="150"/>
      <c r="FB479" s="150"/>
      <c r="FC479" s="150"/>
      <c r="FD479" s="150"/>
      <c r="FE479" s="150"/>
      <c r="FF479" s="150"/>
      <c r="FG479" s="150"/>
      <c r="FH479" s="150"/>
      <c r="FI479" s="150"/>
      <c r="FJ479" s="150"/>
      <c r="FK479" s="150"/>
    </row>
    <row r="480" spans="1:167" ht="66" customHeight="1">
      <c r="A480" s="130">
        <f t="shared" ref="A480:A511" si="114">A479+1</f>
        <v>451</v>
      </c>
      <c r="B480" s="131" t="s">
        <v>3103</v>
      </c>
      <c r="C480" s="139"/>
      <c r="D480" s="67" t="s">
        <v>3104</v>
      </c>
      <c r="E480" s="55">
        <v>5633000</v>
      </c>
      <c r="F480" s="92">
        <v>6907000</v>
      </c>
      <c r="G480" s="67" t="s">
        <v>3102</v>
      </c>
      <c r="H480" s="93">
        <f t="shared" si="110"/>
        <v>5633000</v>
      </c>
      <c r="I480" s="94">
        <f t="shared" si="111"/>
        <v>1274000</v>
      </c>
      <c r="J480" s="94">
        <f t="shared" si="109"/>
        <v>1650660.8695652173</v>
      </c>
      <c r="K480" s="94">
        <f t="shared" si="112"/>
        <v>7283660.8695652168</v>
      </c>
      <c r="L480" s="92">
        <v>6907000</v>
      </c>
      <c r="M480" s="55">
        <f t="shared" si="113"/>
        <v>7283000</v>
      </c>
      <c r="N480" s="67" t="s">
        <v>3102</v>
      </c>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c r="BI480" s="150"/>
      <c r="BJ480" s="150"/>
      <c r="BK480" s="150"/>
      <c r="BL480" s="150"/>
      <c r="BM480" s="150"/>
      <c r="BN480" s="150"/>
      <c r="BO480" s="150"/>
      <c r="BP480" s="150"/>
      <c r="BQ480" s="150"/>
      <c r="BR480" s="150"/>
      <c r="BS480" s="150"/>
      <c r="BT480" s="150"/>
      <c r="BU480" s="150"/>
      <c r="BV480" s="150"/>
      <c r="BW480" s="150"/>
      <c r="BX480" s="150"/>
      <c r="BY480" s="150"/>
      <c r="BZ480" s="150"/>
      <c r="CA480" s="150"/>
      <c r="CB480" s="150"/>
      <c r="CC480" s="150"/>
      <c r="CD480" s="150"/>
      <c r="CE480" s="150"/>
      <c r="CF480" s="150"/>
      <c r="CG480" s="150"/>
      <c r="CH480" s="150"/>
      <c r="CI480" s="150"/>
      <c r="CJ480" s="150"/>
      <c r="CK480" s="150"/>
      <c r="CL480" s="150"/>
      <c r="CM480" s="150"/>
      <c r="CN480" s="150"/>
      <c r="CO480" s="150"/>
      <c r="CP480" s="150"/>
      <c r="CQ480" s="150"/>
      <c r="CR480" s="150"/>
      <c r="CS480" s="150"/>
      <c r="CT480" s="150"/>
      <c r="CU480" s="150"/>
      <c r="CV480" s="150"/>
      <c r="CW480" s="150"/>
      <c r="CX480" s="150"/>
      <c r="CY480" s="150"/>
      <c r="CZ480" s="150"/>
      <c r="DA480" s="150"/>
      <c r="DB480" s="150"/>
      <c r="DC480" s="150"/>
      <c r="DD480" s="150"/>
      <c r="DE480" s="150"/>
      <c r="DF480" s="150"/>
      <c r="DG480" s="150"/>
      <c r="DH480" s="150"/>
      <c r="DI480" s="150"/>
      <c r="DJ480" s="150"/>
      <c r="DK480" s="150"/>
      <c r="DL480" s="150"/>
      <c r="DM480" s="150"/>
      <c r="DN480" s="150"/>
      <c r="DO480" s="150"/>
      <c r="DP480" s="150"/>
      <c r="DQ480" s="150"/>
      <c r="DR480" s="150"/>
      <c r="DS480" s="150"/>
      <c r="DT480" s="150"/>
      <c r="DU480" s="150"/>
      <c r="DV480" s="150"/>
      <c r="DW480" s="150"/>
      <c r="DX480" s="150"/>
      <c r="DY480" s="150"/>
      <c r="DZ480" s="150"/>
      <c r="EA480" s="150"/>
      <c r="EB480" s="150"/>
      <c r="EC480" s="150"/>
      <c r="ED480" s="150"/>
      <c r="EE480" s="150"/>
      <c r="EF480" s="150"/>
      <c r="EG480" s="150"/>
      <c r="EH480" s="150"/>
      <c r="EI480" s="150"/>
      <c r="EJ480" s="150"/>
      <c r="EK480" s="150"/>
      <c r="EL480" s="150"/>
      <c r="EM480" s="150"/>
      <c r="EN480" s="150"/>
      <c r="EO480" s="150"/>
      <c r="EP480" s="150"/>
      <c r="EQ480" s="150"/>
      <c r="ER480" s="150"/>
      <c r="ES480" s="150"/>
      <c r="ET480" s="150"/>
      <c r="EU480" s="150"/>
      <c r="EV480" s="150"/>
      <c r="EW480" s="150"/>
      <c r="EX480" s="150"/>
      <c r="EY480" s="150"/>
      <c r="EZ480" s="150"/>
      <c r="FA480" s="150"/>
      <c r="FB480" s="150"/>
      <c r="FC480" s="150"/>
      <c r="FD480" s="150"/>
      <c r="FE480" s="150"/>
      <c r="FF480" s="150"/>
      <c r="FG480" s="150"/>
      <c r="FH480" s="150"/>
      <c r="FI480" s="150"/>
      <c r="FJ480" s="150"/>
      <c r="FK480" s="150"/>
    </row>
    <row r="481" spans="1:167" ht="39.75" customHeight="1">
      <c r="A481" s="130">
        <f t="shared" si="114"/>
        <v>452</v>
      </c>
      <c r="B481" s="131" t="s">
        <v>3105</v>
      </c>
      <c r="C481" s="132" t="s">
        <v>3106</v>
      </c>
      <c r="D481" s="63" t="s">
        <v>3107</v>
      </c>
      <c r="E481" s="55">
        <v>4924000</v>
      </c>
      <c r="F481" s="92">
        <v>5611000</v>
      </c>
      <c r="G481" s="62" t="s">
        <v>3108</v>
      </c>
      <c r="H481" s="93">
        <f t="shared" si="110"/>
        <v>4924000</v>
      </c>
      <c r="I481" s="94">
        <f t="shared" si="111"/>
        <v>687000</v>
      </c>
      <c r="J481" s="94">
        <f t="shared" si="109"/>
        <v>890113.04347826086</v>
      </c>
      <c r="K481" s="94">
        <f t="shared" si="112"/>
        <v>5814113.0434782607</v>
      </c>
      <c r="L481" s="92">
        <v>5611000</v>
      </c>
      <c r="M481" s="55">
        <f t="shared" si="113"/>
        <v>5814000</v>
      </c>
      <c r="N481" s="62" t="s">
        <v>3108</v>
      </c>
    </row>
    <row r="482" spans="1:167" ht="69.75" customHeight="1">
      <c r="A482" s="130">
        <f t="shared" si="114"/>
        <v>453</v>
      </c>
      <c r="B482" s="131" t="s">
        <v>3109</v>
      </c>
      <c r="C482" s="139"/>
      <c r="D482" s="67" t="s">
        <v>3110</v>
      </c>
      <c r="E482" s="55">
        <v>4149000</v>
      </c>
      <c r="F482" s="92">
        <v>4936000</v>
      </c>
      <c r="G482" s="67" t="s">
        <v>3102</v>
      </c>
      <c r="H482" s="93">
        <f t="shared" si="110"/>
        <v>4149000</v>
      </c>
      <c r="I482" s="94">
        <f t="shared" si="111"/>
        <v>787000</v>
      </c>
      <c r="J482" s="94">
        <f t="shared" si="109"/>
        <v>1019678.2608695652</v>
      </c>
      <c r="K482" s="94">
        <f t="shared" si="112"/>
        <v>5168678.2608695654</v>
      </c>
      <c r="L482" s="92">
        <v>4936000</v>
      </c>
      <c r="M482" s="55">
        <f t="shared" si="113"/>
        <v>5168000</v>
      </c>
      <c r="N482" s="67" t="s">
        <v>3102</v>
      </c>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c r="BI482" s="150"/>
      <c r="BJ482" s="150"/>
      <c r="BK482" s="150"/>
      <c r="BL482" s="150"/>
      <c r="BM482" s="150"/>
      <c r="BN482" s="150"/>
      <c r="BO482" s="150"/>
      <c r="BP482" s="150"/>
      <c r="BQ482" s="150"/>
      <c r="BR482" s="150"/>
      <c r="BS482" s="150"/>
      <c r="BT482" s="150"/>
      <c r="BU482" s="150"/>
      <c r="BV482" s="150"/>
      <c r="BW482" s="150"/>
      <c r="BX482" s="150"/>
      <c r="BY482" s="150"/>
      <c r="BZ482" s="150"/>
      <c r="CA482" s="150"/>
      <c r="CB482" s="150"/>
      <c r="CC482" s="150"/>
      <c r="CD482" s="150"/>
      <c r="CE482" s="150"/>
      <c r="CF482" s="150"/>
      <c r="CG482" s="150"/>
      <c r="CH482" s="150"/>
      <c r="CI482" s="150"/>
      <c r="CJ482" s="150"/>
      <c r="CK482" s="150"/>
      <c r="CL482" s="150"/>
      <c r="CM482" s="150"/>
      <c r="CN482" s="150"/>
      <c r="CO482" s="150"/>
      <c r="CP482" s="150"/>
      <c r="CQ482" s="150"/>
      <c r="CR482" s="150"/>
      <c r="CS482" s="150"/>
      <c r="CT482" s="150"/>
      <c r="CU482" s="150"/>
      <c r="CV482" s="150"/>
      <c r="CW482" s="150"/>
      <c r="CX482" s="150"/>
      <c r="CY482" s="150"/>
      <c r="CZ482" s="150"/>
      <c r="DA482" s="150"/>
      <c r="DB482" s="150"/>
      <c r="DC482" s="150"/>
      <c r="DD482" s="150"/>
      <c r="DE482" s="150"/>
      <c r="DF482" s="150"/>
      <c r="DG482" s="150"/>
      <c r="DH482" s="150"/>
      <c r="DI482" s="150"/>
      <c r="DJ482" s="150"/>
      <c r="DK482" s="150"/>
      <c r="DL482" s="150"/>
      <c r="DM482" s="150"/>
      <c r="DN482" s="150"/>
      <c r="DO482" s="150"/>
      <c r="DP482" s="150"/>
      <c r="DQ482" s="150"/>
      <c r="DR482" s="150"/>
      <c r="DS482" s="150"/>
      <c r="DT482" s="150"/>
      <c r="DU482" s="150"/>
      <c r="DV482" s="150"/>
      <c r="DW482" s="150"/>
      <c r="DX482" s="150"/>
      <c r="DY482" s="150"/>
      <c r="DZ482" s="150"/>
      <c r="EA482" s="150"/>
      <c r="EB482" s="150"/>
      <c r="EC482" s="150"/>
      <c r="ED482" s="150"/>
      <c r="EE482" s="150"/>
      <c r="EF482" s="150"/>
      <c r="EG482" s="150"/>
      <c r="EH482" s="150"/>
      <c r="EI482" s="150"/>
      <c r="EJ482" s="150"/>
      <c r="EK482" s="150"/>
      <c r="EL482" s="150"/>
      <c r="EM482" s="150"/>
      <c r="EN482" s="150"/>
      <c r="EO482" s="150"/>
      <c r="EP482" s="150"/>
      <c r="EQ482" s="150"/>
      <c r="ER482" s="150"/>
      <c r="ES482" s="150"/>
      <c r="ET482" s="150"/>
      <c r="EU482" s="150"/>
      <c r="EV482" s="150"/>
      <c r="EW482" s="150"/>
      <c r="EX482" s="150"/>
      <c r="EY482" s="150"/>
      <c r="EZ482" s="150"/>
      <c r="FA482" s="150"/>
      <c r="FB482" s="150"/>
      <c r="FC482" s="150"/>
      <c r="FD482" s="150"/>
      <c r="FE482" s="150"/>
      <c r="FF482" s="150"/>
      <c r="FG482" s="150"/>
      <c r="FH482" s="150"/>
      <c r="FI482" s="150"/>
      <c r="FJ482" s="150"/>
      <c r="FK482" s="150"/>
    </row>
    <row r="483" spans="1:167" ht="31.5">
      <c r="A483" s="130">
        <f t="shared" si="114"/>
        <v>454</v>
      </c>
      <c r="B483" s="131" t="s">
        <v>3111</v>
      </c>
      <c r="C483" s="132" t="s">
        <v>3112</v>
      </c>
      <c r="D483" s="63" t="s">
        <v>3113</v>
      </c>
      <c r="E483" s="55">
        <v>4924000</v>
      </c>
      <c r="F483" s="92">
        <v>5727000</v>
      </c>
      <c r="G483" s="62"/>
      <c r="H483" s="93">
        <f t="shared" si="110"/>
        <v>4924000</v>
      </c>
      <c r="I483" s="94">
        <f t="shared" si="111"/>
        <v>803000</v>
      </c>
      <c r="J483" s="94">
        <f t="shared" si="109"/>
        <v>1040408.6956521739</v>
      </c>
      <c r="K483" s="94">
        <f t="shared" si="112"/>
        <v>5964408.6956521738</v>
      </c>
      <c r="L483" s="92">
        <v>5727000</v>
      </c>
      <c r="M483" s="55">
        <f t="shared" si="113"/>
        <v>5964000</v>
      </c>
      <c r="N483" s="62"/>
    </row>
    <row r="484" spans="1:167" ht="71.25" customHeight="1">
      <c r="A484" s="130">
        <f t="shared" si="114"/>
        <v>455</v>
      </c>
      <c r="B484" s="131" t="s">
        <v>3114</v>
      </c>
      <c r="C484" s="139"/>
      <c r="D484" s="67" t="s">
        <v>3115</v>
      </c>
      <c r="E484" s="55">
        <v>5898000</v>
      </c>
      <c r="F484" s="92">
        <v>7172000</v>
      </c>
      <c r="G484" s="67" t="s">
        <v>3102</v>
      </c>
      <c r="H484" s="93">
        <f t="shared" si="110"/>
        <v>5898000</v>
      </c>
      <c r="I484" s="94">
        <f t="shared" si="111"/>
        <v>1274000</v>
      </c>
      <c r="J484" s="94">
        <f t="shared" si="109"/>
        <v>1650660.8695652173</v>
      </c>
      <c r="K484" s="94">
        <f t="shared" si="112"/>
        <v>7548660.8695652168</v>
      </c>
      <c r="L484" s="92">
        <v>7172000</v>
      </c>
      <c r="M484" s="55">
        <f t="shared" si="113"/>
        <v>7548000</v>
      </c>
      <c r="N484" s="67" t="s">
        <v>3102</v>
      </c>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c r="BI484" s="150"/>
      <c r="BJ484" s="150"/>
      <c r="BK484" s="150"/>
      <c r="BL484" s="150"/>
      <c r="BM484" s="150"/>
      <c r="BN484" s="150"/>
      <c r="BO484" s="150"/>
      <c r="BP484" s="150"/>
      <c r="BQ484" s="150"/>
      <c r="BR484" s="150"/>
      <c r="BS484" s="150"/>
      <c r="BT484" s="150"/>
      <c r="BU484" s="150"/>
      <c r="BV484" s="150"/>
      <c r="BW484" s="150"/>
      <c r="BX484" s="150"/>
      <c r="BY484" s="150"/>
      <c r="BZ484" s="150"/>
      <c r="CA484" s="150"/>
      <c r="CB484" s="150"/>
      <c r="CC484" s="150"/>
      <c r="CD484" s="150"/>
      <c r="CE484" s="150"/>
      <c r="CF484" s="150"/>
      <c r="CG484" s="150"/>
      <c r="CH484" s="150"/>
      <c r="CI484" s="150"/>
      <c r="CJ484" s="150"/>
      <c r="CK484" s="150"/>
      <c r="CL484" s="150"/>
      <c r="CM484" s="150"/>
      <c r="CN484" s="150"/>
      <c r="CO484" s="150"/>
      <c r="CP484" s="150"/>
      <c r="CQ484" s="150"/>
      <c r="CR484" s="150"/>
      <c r="CS484" s="150"/>
      <c r="CT484" s="150"/>
      <c r="CU484" s="150"/>
      <c r="CV484" s="150"/>
      <c r="CW484" s="150"/>
      <c r="CX484" s="150"/>
      <c r="CY484" s="150"/>
      <c r="CZ484" s="150"/>
      <c r="DA484" s="150"/>
      <c r="DB484" s="150"/>
      <c r="DC484" s="150"/>
      <c r="DD484" s="150"/>
      <c r="DE484" s="150"/>
      <c r="DF484" s="150"/>
      <c r="DG484" s="150"/>
      <c r="DH484" s="150"/>
      <c r="DI484" s="150"/>
      <c r="DJ484" s="150"/>
      <c r="DK484" s="150"/>
      <c r="DL484" s="150"/>
      <c r="DM484" s="150"/>
      <c r="DN484" s="150"/>
      <c r="DO484" s="150"/>
      <c r="DP484" s="150"/>
      <c r="DQ484" s="150"/>
      <c r="DR484" s="150"/>
      <c r="DS484" s="150"/>
      <c r="DT484" s="150"/>
      <c r="DU484" s="150"/>
      <c r="DV484" s="150"/>
      <c r="DW484" s="150"/>
      <c r="DX484" s="150"/>
      <c r="DY484" s="150"/>
      <c r="DZ484" s="150"/>
      <c r="EA484" s="150"/>
      <c r="EB484" s="150"/>
      <c r="EC484" s="150"/>
      <c r="ED484" s="150"/>
      <c r="EE484" s="150"/>
      <c r="EF484" s="150"/>
      <c r="EG484" s="150"/>
      <c r="EH484" s="150"/>
      <c r="EI484" s="150"/>
      <c r="EJ484" s="150"/>
      <c r="EK484" s="150"/>
      <c r="EL484" s="150"/>
      <c r="EM484" s="150"/>
      <c r="EN484" s="150"/>
      <c r="EO484" s="150"/>
      <c r="EP484" s="150"/>
      <c r="EQ484" s="150"/>
      <c r="ER484" s="150"/>
      <c r="ES484" s="150"/>
      <c r="ET484" s="150"/>
      <c r="EU484" s="150"/>
      <c r="EV484" s="150"/>
      <c r="EW484" s="150"/>
      <c r="EX484" s="150"/>
      <c r="EY484" s="150"/>
      <c r="EZ484" s="150"/>
      <c r="FA484" s="150"/>
      <c r="FB484" s="150"/>
      <c r="FC484" s="150"/>
      <c r="FD484" s="150"/>
      <c r="FE484" s="150"/>
      <c r="FF484" s="150"/>
      <c r="FG484" s="150"/>
      <c r="FH484" s="150"/>
      <c r="FI484" s="150"/>
      <c r="FJ484" s="150"/>
      <c r="FK484" s="150"/>
    </row>
    <row r="485" spans="1:167" ht="53.25" customHeight="1">
      <c r="A485" s="130">
        <f t="shared" si="114"/>
        <v>456</v>
      </c>
      <c r="B485" s="131" t="s">
        <v>3116</v>
      </c>
      <c r="C485" s="132" t="s">
        <v>3117</v>
      </c>
      <c r="D485" s="63" t="s">
        <v>3118</v>
      </c>
      <c r="E485" s="55">
        <v>4924000</v>
      </c>
      <c r="F485" s="92">
        <v>5727000</v>
      </c>
      <c r="G485" s="62" t="s">
        <v>3119</v>
      </c>
      <c r="H485" s="93">
        <f t="shared" si="110"/>
        <v>4924000</v>
      </c>
      <c r="I485" s="94">
        <f t="shared" si="111"/>
        <v>803000</v>
      </c>
      <c r="J485" s="94">
        <f t="shared" si="109"/>
        <v>1040408.6956521739</v>
      </c>
      <c r="K485" s="94">
        <f t="shared" si="112"/>
        <v>5964408.6956521738</v>
      </c>
      <c r="L485" s="92">
        <v>5727000</v>
      </c>
      <c r="M485" s="55">
        <f t="shared" si="113"/>
        <v>5964000</v>
      </c>
      <c r="N485" s="62" t="s">
        <v>3119</v>
      </c>
    </row>
    <row r="486" spans="1:167" ht="66" customHeight="1">
      <c r="A486" s="130">
        <f t="shared" si="114"/>
        <v>457</v>
      </c>
      <c r="B486" s="131" t="s">
        <v>3120</v>
      </c>
      <c r="C486" s="139"/>
      <c r="D486" s="67" t="s">
        <v>3121</v>
      </c>
      <c r="E486" s="55">
        <v>3894000</v>
      </c>
      <c r="F486" s="92">
        <v>4681000</v>
      </c>
      <c r="G486" s="67" t="s">
        <v>3122</v>
      </c>
      <c r="H486" s="93">
        <f t="shared" si="110"/>
        <v>3894000</v>
      </c>
      <c r="I486" s="94">
        <f t="shared" si="111"/>
        <v>787000</v>
      </c>
      <c r="J486" s="94">
        <f t="shared" si="109"/>
        <v>1019678.2608695652</v>
      </c>
      <c r="K486" s="94">
        <f t="shared" si="112"/>
        <v>4913678.2608695654</v>
      </c>
      <c r="L486" s="92">
        <v>4681000</v>
      </c>
      <c r="M486" s="55">
        <f t="shared" si="113"/>
        <v>4913000</v>
      </c>
      <c r="N486" s="67" t="s">
        <v>3122</v>
      </c>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c r="BI486" s="150"/>
      <c r="BJ486" s="150"/>
      <c r="BK486" s="150"/>
      <c r="BL486" s="150"/>
      <c r="BM486" s="150"/>
      <c r="BN486" s="150"/>
      <c r="BO486" s="150"/>
      <c r="BP486" s="150"/>
      <c r="BQ486" s="150"/>
      <c r="BR486" s="150"/>
      <c r="BS486" s="150"/>
      <c r="BT486" s="150"/>
      <c r="BU486" s="150"/>
      <c r="BV486" s="150"/>
      <c r="BW486" s="150"/>
      <c r="BX486" s="150"/>
      <c r="BY486" s="150"/>
      <c r="BZ486" s="150"/>
      <c r="CA486" s="150"/>
      <c r="CB486" s="150"/>
      <c r="CC486" s="150"/>
      <c r="CD486" s="150"/>
      <c r="CE486" s="150"/>
      <c r="CF486" s="150"/>
      <c r="CG486" s="150"/>
      <c r="CH486" s="150"/>
      <c r="CI486" s="150"/>
      <c r="CJ486" s="150"/>
      <c r="CK486" s="150"/>
      <c r="CL486" s="150"/>
      <c r="CM486" s="150"/>
      <c r="CN486" s="150"/>
      <c r="CO486" s="150"/>
      <c r="CP486" s="150"/>
      <c r="CQ486" s="150"/>
      <c r="CR486" s="150"/>
      <c r="CS486" s="150"/>
      <c r="CT486" s="150"/>
      <c r="CU486" s="150"/>
      <c r="CV486" s="150"/>
      <c r="CW486" s="150"/>
      <c r="CX486" s="150"/>
      <c r="CY486" s="150"/>
      <c r="CZ486" s="150"/>
      <c r="DA486" s="150"/>
      <c r="DB486" s="150"/>
      <c r="DC486" s="150"/>
      <c r="DD486" s="150"/>
      <c r="DE486" s="150"/>
      <c r="DF486" s="150"/>
      <c r="DG486" s="150"/>
      <c r="DH486" s="150"/>
      <c r="DI486" s="150"/>
      <c r="DJ486" s="150"/>
      <c r="DK486" s="150"/>
      <c r="DL486" s="150"/>
      <c r="DM486" s="150"/>
      <c r="DN486" s="150"/>
      <c r="DO486" s="150"/>
      <c r="DP486" s="150"/>
      <c r="DQ486" s="150"/>
      <c r="DR486" s="150"/>
      <c r="DS486" s="150"/>
      <c r="DT486" s="150"/>
      <c r="DU486" s="150"/>
      <c r="DV486" s="150"/>
      <c r="DW486" s="150"/>
      <c r="DX486" s="150"/>
      <c r="DY486" s="150"/>
      <c r="DZ486" s="150"/>
      <c r="EA486" s="150"/>
      <c r="EB486" s="150"/>
      <c r="EC486" s="150"/>
      <c r="ED486" s="150"/>
      <c r="EE486" s="150"/>
      <c r="EF486" s="150"/>
      <c r="EG486" s="150"/>
      <c r="EH486" s="150"/>
      <c r="EI486" s="150"/>
      <c r="EJ486" s="150"/>
      <c r="EK486" s="150"/>
      <c r="EL486" s="150"/>
      <c r="EM486" s="150"/>
      <c r="EN486" s="150"/>
      <c r="EO486" s="150"/>
      <c r="EP486" s="150"/>
      <c r="EQ486" s="150"/>
      <c r="ER486" s="150"/>
      <c r="ES486" s="150"/>
      <c r="ET486" s="150"/>
      <c r="EU486" s="150"/>
      <c r="EV486" s="150"/>
      <c r="EW486" s="150"/>
      <c r="EX486" s="150"/>
      <c r="EY486" s="150"/>
      <c r="EZ486" s="150"/>
      <c r="FA486" s="150"/>
      <c r="FB486" s="150"/>
      <c r="FC486" s="150"/>
      <c r="FD486" s="150"/>
      <c r="FE486" s="150"/>
      <c r="FF486" s="150"/>
      <c r="FG486" s="150"/>
      <c r="FH486" s="150"/>
      <c r="FI486" s="150"/>
      <c r="FJ486" s="150"/>
      <c r="FK486" s="150"/>
    </row>
    <row r="487" spans="1:167" ht="63">
      <c r="A487" s="130">
        <f t="shared" si="114"/>
        <v>458</v>
      </c>
      <c r="B487" s="131" t="s">
        <v>3123</v>
      </c>
      <c r="C487" s="139"/>
      <c r="D487" s="67" t="s">
        <v>3124</v>
      </c>
      <c r="E487" s="55">
        <v>5616000</v>
      </c>
      <c r="F487" s="92">
        <v>6890000</v>
      </c>
      <c r="G487" s="67" t="s">
        <v>3122</v>
      </c>
      <c r="H487" s="93">
        <f t="shared" si="110"/>
        <v>5616000</v>
      </c>
      <c r="I487" s="94">
        <f t="shared" si="111"/>
        <v>1274000</v>
      </c>
      <c r="J487" s="94">
        <f t="shared" si="109"/>
        <v>1650660.8695652173</v>
      </c>
      <c r="K487" s="94">
        <f t="shared" si="112"/>
        <v>7266660.8695652168</v>
      </c>
      <c r="L487" s="92">
        <v>6890000</v>
      </c>
      <c r="M487" s="55">
        <f t="shared" si="113"/>
        <v>7266000</v>
      </c>
      <c r="N487" s="67" t="s">
        <v>3122</v>
      </c>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c r="BI487" s="150"/>
      <c r="BJ487" s="150"/>
      <c r="BK487" s="150"/>
      <c r="BL487" s="150"/>
      <c r="BM487" s="150"/>
      <c r="BN487" s="150"/>
      <c r="BO487" s="150"/>
      <c r="BP487" s="150"/>
      <c r="BQ487" s="150"/>
      <c r="BR487" s="150"/>
      <c r="BS487" s="150"/>
      <c r="BT487" s="150"/>
      <c r="BU487" s="150"/>
      <c r="BV487" s="150"/>
      <c r="BW487" s="150"/>
      <c r="BX487" s="150"/>
      <c r="BY487" s="150"/>
      <c r="BZ487" s="150"/>
      <c r="CA487" s="150"/>
      <c r="CB487" s="150"/>
      <c r="CC487" s="150"/>
      <c r="CD487" s="150"/>
      <c r="CE487" s="150"/>
      <c r="CF487" s="150"/>
      <c r="CG487" s="150"/>
      <c r="CH487" s="150"/>
      <c r="CI487" s="150"/>
      <c r="CJ487" s="150"/>
      <c r="CK487" s="150"/>
      <c r="CL487" s="150"/>
      <c r="CM487" s="150"/>
      <c r="CN487" s="150"/>
      <c r="CO487" s="150"/>
      <c r="CP487" s="150"/>
      <c r="CQ487" s="150"/>
      <c r="CR487" s="150"/>
      <c r="CS487" s="150"/>
      <c r="CT487" s="150"/>
      <c r="CU487" s="150"/>
      <c r="CV487" s="150"/>
      <c r="CW487" s="150"/>
      <c r="CX487" s="150"/>
      <c r="CY487" s="150"/>
      <c r="CZ487" s="150"/>
      <c r="DA487" s="150"/>
      <c r="DB487" s="150"/>
      <c r="DC487" s="150"/>
      <c r="DD487" s="150"/>
      <c r="DE487" s="150"/>
      <c r="DF487" s="150"/>
      <c r="DG487" s="150"/>
      <c r="DH487" s="150"/>
      <c r="DI487" s="150"/>
      <c r="DJ487" s="150"/>
      <c r="DK487" s="150"/>
      <c r="DL487" s="150"/>
      <c r="DM487" s="150"/>
      <c r="DN487" s="150"/>
      <c r="DO487" s="150"/>
      <c r="DP487" s="150"/>
      <c r="DQ487" s="150"/>
      <c r="DR487" s="150"/>
      <c r="DS487" s="150"/>
      <c r="DT487" s="150"/>
      <c r="DU487" s="150"/>
      <c r="DV487" s="150"/>
      <c r="DW487" s="150"/>
      <c r="DX487" s="150"/>
      <c r="DY487" s="150"/>
      <c r="DZ487" s="150"/>
      <c r="EA487" s="150"/>
      <c r="EB487" s="150"/>
      <c r="EC487" s="150"/>
      <c r="ED487" s="150"/>
      <c r="EE487" s="150"/>
      <c r="EF487" s="150"/>
      <c r="EG487" s="150"/>
      <c r="EH487" s="150"/>
      <c r="EI487" s="150"/>
      <c r="EJ487" s="150"/>
      <c r="EK487" s="150"/>
      <c r="EL487" s="150"/>
      <c r="EM487" s="150"/>
      <c r="EN487" s="150"/>
      <c r="EO487" s="150"/>
      <c r="EP487" s="150"/>
      <c r="EQ487" s="150"/>
      <c r="ER487" s="150"/>
      <c r="ES487" s="150"/>
      <c r="ET487" s="150"/>
      <c r="EU487" s="150"/>
      <c r="EV487" s="150"/>
      <c r="EW487" s="150"/>
      <c r="EX487" s="150"/>
      <c r="EY487" s="150"/>
      <c r="EZ487" s="150"/>
      <c r="FA487" s="150"/>
      <c r="FB487" s="150"/>
      <c r="FC487" s="150"/>
      <c r="FD487" s="150"/>
      <c r="FE487" s="150"/>
      <c r="FF487" s="150"/>
      <c r="FG487" s="150"/>
      <c r="FH487" s="150"/>
      <c r="FI487" s="150"/>
      <c r="FJ487" s="150"/>
      <c r="FK487" s="150"/>
    </row>
    <row r="488" spans="1:167" ht="63">
      <c r="A488" s="130">
        <f t="shared" si="114"/>
        <v>459</v>
      </c>
      <c r="B488" s="131" t="s">
        <v>3125</v>
      </c>
      <c r="C488" s="132" t="s">
        <v>3126</v>
      </c>
      <c r="D488" s="63" t="s">
        <v>3127</v>
      </c>
      <c r="E488" s="55">
        <v>4200000</v>
      </c>
      <c r="F488" s="92">
        <v>4887000</v>
      </c>
      <c r="G488" s="62" t="s">
        <v>3128</v>
      </c>
      <c r="H488" s="93">
        <f t="shared" si="110"/>
        <v>4200000</v>
      </c>
      <c r="I488" s="94">
        <f t="shared" si="111"/>
        <v>687000</v>
      </c>
      <c r="J488" s="94">
        <f t="shared" si="109"/>
        <v>890113.04347826086</v>
      </c>
      <c r="K488" s="94">
        <f t="shared" si="112"/>
        <v>5090113.0434782607</v>
      </c>
      <c r="L488" s="92">
        <v>4887000</v>
      </c>
      <c r="M488" s="55">
        <f t="shared" si="113"/>
        <v>5090000</v>
      </c>
      <c r="N488" s="62" t="s">
        <v>3128</v>
      </c>
    </row>
    <row r="489" spans="1:167">
      <c r="A489" s="130">
        <f t="shared" si="114"/>
        <v>460</v>
      </c>
      <c r="B489" s="131" t="s">
        <v>3129</v>
      </c>
      <c r="C489" s="139"/>
      <c r="D489" s="67" t="s">
        <v>3130</v>
      </c>
      <c r="E489" s="55">
        <v>3406000</v>
      </c>
      <c r="F489" s="92">
        <v>4037000</v>
      </c>
      <c r="G489" s="67"/>
      <c r="H489" s="93">
        <f t="shared" si="110"/>
        <v>2474416</v>
      </c>
      <c r="I489" s="94">
        <v>325584</v>
      </c>
      <c r="J489" s="94">
        <f t="shared" si="109"/>
        <v>421843.6173913044</v>
      </c>
      <c r="K489" s="94">
        <f t="shared" si="112"/>
        <v>2896259.6173913046</v>
      </c>
      <c r="L489" s="92">
        <v>2800000</v>
      </c>
      <c r="M489" s="55">
        <f t="shared" si="113"/>
        <v>2896000</v>
      </c>
      <c r="N489" s="67"/>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c r="BI489" s="150"/>
      <c r="BJ489" s="150"/>
      <c r="BK489" s="150"/>
      <c r="BL489" s="150"/>
      <c r="BM489" s="150"/>
      <c r="BN489" s="150"/>
      <c r="BO489" s="150"/>
      <c r="BP489" s="150"/>
      <c r="BQ489" s="150"/>
      <c r="BR489" s="150"/>
      <c r="BS489" s="150"/>
      <c r="BT489" s="150"/>
      <c r="BU489" s="150"/>
      <c r="BV489" s="150"/>
      <c r="BW489" s="150"/>
      <c r="BX489" s="150"/>
      <c r="BY489" s="150"/>
      <c r="BZ489" s="150"/>
      <c r="CA489" s="150"/>
      <c r="CB489" s="150"/>
      <c r="CC489" s="150"/>
      <c r="CD489" s="150"/>
      <c r="CE489" s="150"/>
      <c r="CF489" s="150"/>
      <c r="CG489" s="150"/>
      <c r="CH489" s="150"/>
      <c r="CI489" s="150"/>
      <c r="CJ489" s="150"/>
      <c r="CK489" s="150"/>
      <c r="CL489" s="150"/>
      <c r="CM489" s="150"/>
      <c r="CN489" s="150"/>
      <c r="CO489" s="150"/>
      <c r="CP489" s="150"/>
      <c r="CQ489" s="150"/>
      <c r="CR489" s="150"/>
      <c r="CS489" s="150"/>
      <c r="CT489" s="150"/>
      <c r="CU489" s="150"/>
      <c r="CV489" s="150"/>
      <c r="CW489" s="150"/>
      <c r="CX489" s="150"/>
      <c r="CY489" s="150"/>
      <c r="CZ489" s="150"/>
      <c r="DA489" s="150"/>
      <c r="DB489" s="150"/>
      <c r="DC489" s="150"/>
      <c r="DD489" s="150"/>
      <c r="DE489" s="150"/>
      <c r="DF489" s="150"/>
      <c r="DG489" s="150"/>
      <c r="DH489" s="150"/>
      <c r="DI489" s="150"/>
      <c r="DJ489" s="150"/>
      <c r="DK489" s="150"/>
      <c r="DL489" s="150"/>
      <c r="DM489" s="150"/>
      <c r="DN489" s="150"/>
      <c r="DO489" s="150"/>
      <c r="DP489" s="150"/>
      <c r="DQ489" s="150"/>
      <c r="DR489" s="150"/>
      <c r="DS489" s="150"/>
      <c r="DT489" s="150"/>
      <c r="DU489" s="150"/>
      <c r="DV489" s="150"/>
      <c r="DW489" s="150"/>
      <c r="DX489" s="150"/>
      <c r="DY489" s="150"/>
      <c r="DZ489" s="150"/>
      <c r="EA489" s="150"/>
      <c r="EB489" s="150"/>
      <c r="EC489" s="150"/>
      <c r="ED489" s="150"/>
      <c r="EE489" s="150"/>
      <c r="EF489" s="150"/>
      <c r="EG489" s="150"/>
      <c r="EH489" s="150"/>
      <c r="EI489" s="150"/>
      <c r="EJ489" s="150"/>
      <c r="EK489" s="150"/>
      <c r="EL489" s="150"/>
      <c r="EM489" s="150"/>
      <c r="EN489" s="150"/>
      <c r="EO489" s="150"/>
      <c r="EP489" s="150"/>
      <c r="EQ489" s="150"/>
      <c r="ER489" s="150"/>
      <c r="ES489" s="150"/>
      <c r="ET489" s="150"/>
      <c r="EU489" s="150"/>
      <c r="EV489" s="150"/>
      <c r="EW489" s="150"/>
      <c r="EX489" s="150"/>
      <c r="EY489" s="150"/>
      <c r="EZ489" s="150"/>
      <c r="FA489" s="150"/>
      <c r="FB489" s="150"/>
      <c r="FC489" s="150"/>
      <c r="FD489" s="150"/>
      <c r="FE489" s="150"/>
      <c r="FF489" s="150"/>
      <c r="FG489" s="150"/>
      <c r="FH489" s="150"/>
      <c r="FI489" s="150"/>
      <c r="FJ489" s="150"/>
      <c r="FK489" s="150"/>
    </row>
    <row r="490" spans="1:167" s="150" customFormat="1" ht="31.5">
      <c r="A490" s="130">
        <f t="shared" si="114"/>
        <v>461</v>
      </c>
      <c r="B490" s="131" t="s">
        <v>3131</v>
      </c>
      <c r="C490" s="132" t="s">
        <v>3132</v>
      </c>
      <c r="D490" s="63" t="s">
        <v>3133</v>
      </c>
      <c r="E490" s="55">
        <v>2500000</v>
      </c>
      <c r="F490" s="92">
        <v>3072000</v>
      </c>
      <c r="G490" s="62" t="s">
        <v>3134</v>
      </c>
      <c r="H490" s="93">
        <f t="shared" si="110"/>
        <v>2500000</v>
      </c>
      <c r="I490" s="94">
        <f t="shared" ref="I490:I497" si="115">F490-E490</f>
        <v>572000</v>
      </c>
      <c r="J490" s="94">
        <f t="shared" si="109"/>
        <v>741113.04347826086</v>
      </c>
      <c r="K490" s="94">
        <f t="shared" si="112"/>
        <v>3241113.0434782607</v>
      </c>
      <c r="L490" s="92">
        <v>3072000</v>
      </c>
      <c r="M490" s="55">
        <f t="shared" si="113"/>
        <v>3241000</v>
      </c>
      <c r="N490" s="62" t="s">
        <v>3134</v>
      </c>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c r="AQ490" s="95"/>
      <c r="AR490" s="95"/>
      <c r="AS490" s="95"/>
      <c r="AT490" s="95"/>
      <c r="AU490" s="95"/>
      <c r="AV490" s="95"/>
      <c r="AW490" s="95"/>
      <c r="AX490" s="95"/>
      <c r="AY490" s="95"/>
      <c r="AZ490" s="95"/>
      <c r="BA490" s="95"/>
      <c r="BB490" s="95"/>
      <c r="BC490" s="95"/>
      <c r="BD490" s="95"/>
      <c r="BE490" s="95"/>
      <c r="BF490" s="95"/>
      <c r="BG490" s="95"/>
      <c r="BH490" s="95"/>
      <c r="BI490" s="95"/>
      <c r="BJ490" s="95"/>
      <c r="BK490" s="95"/>
      <c r="BL490" s="95"/>
      <c r="BM490" s="95"/>
      <c r="BN490" s="95"/>
      <c r="BO490" s="95"/>
      <c r="BP490" s="95"/>
      <c r="BQ490" s="95"/>
      <c r="BR490" s="95"/>
      <c r="BS490" s="95"/>
      <c r="BT490" s="95"/>
      <c r="BU490" s="95"/>
      <c r="BV490" s="95"/>
      <c r="BW490" s="95"/>
      <c r="BX490" s="95"/>
      <c r="BY490" s="95"/>
      <c r="BZ490" s="95"/>
      <c r="CA490" s="95"/>
      <c r="CB490" s="95"/>
      <c r="CC490" s="95"/>
      <c r="CD490" s="95"/>
      <c r="CE490" s="95"/>
      <c r="CF490" s="95"/>
      <c r="CG490" s="95"/>
      <c r="CH490" s="95"/>
      <c r="CI490" s="95"/>
      <c r="CJ490" s="95"/>
      <c r="CK490" s="95"/>
      <c r="CL490" s="95"/>
      <c r="CM490" s="95"/>
      <c r="CN490" s="95"/>
      <c r="CO490" s="95"/>
      <c r="CP490" s="95"/>
      <c r="CQ490" s="95"/>
      <c r="CR490" s="95"/>
      <c r="CS490" s="95"/>
      <c r="CT490" s="95"/>
      <c r="CU490" s="95"/>
      <c r="CV490" s="95"/>
      <c r="CW490" s="95"/>
      <c r="CX490" s="95"/>
      <c r="CY490" s="95"/>
      <c r="CZ490" s="95"/>
      <c r="DA490" s="95"/>
      <c r="DB490" s="95"/>
      <c r="DC490" s="95"/>
      <c r="DD490" s="95"/>
      <c r="DE490" s="95"/>
      <c r="DF490" s="95"/>
      <c r="DG490" s="95"/>
      <c r="DH490" s="95"/>
      <c r="DI490" s="95"/>
      <c r="DJ490" s="95"/>
      <c r="DK490" s="95"/>
      <c r="DL490" s="95"/>
      <c r="DM490" s="95"/>
      <c r="DN490" s="95"/>
      <c r="DO490" s="95"/>
      <c r="DP490" s="95"/>
      <c r="DQ490" s="95"/>
      <c r="DR490" s="95"/>
      <c r="DS490" s="95"/>
      <c r="DT490" s="95"/>
      <c r="DU490" s="95"/>
      <c r="DV490" s="95"/>
      <c r="DW490" s="95"/>
      <c r="DX490" s="95"/>
      <c r="DY490" s="95"/>
      <c r="DZ490" s="95"/>
      <c r="EA490" s="95"/>
      <c r="EB490" s="95"/>
      <c r="EC490" s="95"/>
      <c r="ED490" s="95"/>
      <c r="EE490" s="95"/>
      <c r="EF490" s="95"/>
      <c r="EG490" s="95"/>
      <c r="EH490" s="95"/>
      <c r="EI490" s="95"/>
      <c r="EJ490" s="95"/>
      <c r="EK490" s="95"/>
      <c r="EL490" s="95"/>
      <c r="EM490" s="95"/>
      <c r="EN490" s="95"/>
      <c r="EO490" s="95"/>
      <c r="EP490" s="95"/>
      <c r="EQ490" s="95"/>
      <c r="ER490" s="95"/>
      <c r="ES490" s="95"/>
      <c r="ET490" s="95"/>
      <c r="EU490" s="95"/>
      <c r="EV490" s="95"/>
      <c r="EW490" s="95"/>
      <c r="EX490" s="95"/>
      <c r="EY490" s="95"/>
      <c r="EZ490" s="95"/>
      <c r="FA490" s="95"/>
      <c r="FB490" s="95"/>
      <c r="FC490" s="95"/>
      <c r="FD490" s="95"/>
      <c r="FE490" s="95"/>
      <c r="FF490" s="95"/>
      <c r="FG490" s="95"/>
      <c r="FH490" s="95"/>
      <c r="FI490" s="95"/>
      <c r="FJ490" s="95"/>
      <c r="FK490" s="95"/>
    </row>
    <row r="491" spans="1:167" s="150" customFormat="1" ht="47.25">
      <c r="A491" s="130">
        <f t="shared" si="114"/>
        <v>462</v>
      </c>
      <c r="B491" s="131" t="s">
        <v>3135</v>
      </c>
      <c r="C491" s="132" t="s">
        <v>3136</v>
      </c>
      <c r="D491" s="63" t="s">
        <v>928</v>
      </c>
      <c r="E491" s="55">
        <v>2264000</v>
      </c>
      <c r="F491" s="92">
        <v>2789000</v>
      </c>
      <c r="G491" s="62" t="s">
        <v>929</v>
      </c>
      <c r="H491" s="93">
        <f t="shared" si="110"/>
        <v>2264000</v>
      </c>
      <c r="I491" s="94">
        <f t="shared" si="115"/>
        <v>525000</v>
      </c>
      <c r="J491" s="94">
        <f t="shared" si="109"/>
        <v>680217.3913043479</v>
      </c>
      <c r="K491" s="94">
        <f t="shared" si="112"/>
        <v>2944217.3913043477</v>
      </c>
      <c r="L491" s="92">
        <v>2789000</v>
      </c>
      <c r="M491" s="55">
        <f t="shared" si="113"/>
        <v>2944000</v>
      </c>
      <c r="N491" s="62" t="s">
        <v>929</v>
      </c>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5"/>
      <c r="AS491" s="95"/>
      <c r="AT491" s="95"/>
      <c r="AU491" s="95"/>
      <c r="AV491" s="95"/>
      <c r="AW491" s="95"/>
      <c r="AX491" s="95"/>
      <c r="AY491" s="95"/>
      <c r="AZ491" s="95"/>
      <c r="BA491" s="95"/>
      <c r="BB491" s="95"/>
      <c r="BC491" s="95"/>
      <c r="BD491" s="95"/>
      <c r="BE491" s="95"/>
      <c r="BF491" s="95"/>
      <c r="BG491" s="95"/>
      <c r="BH491" s="95"/>
      <c r="BI491" s="95"/>
      <c r="BJ491" s="95"/>
      <c r="BK491" s="95"/>
      <c r="BL491" s="95"/>
      <c r="BM491" s="95"/>
      <c r="BN491" s="95"/>
      <c r="BO491" s="95"/>
      <c r="BP491" s="95"/>
      <c r="BQ491" s="95"/>
      <c r="BR491" s="95"/>
      <c r="BS491" s="95"/>
      <c r="BT491" s="95"/>
      <c r="BU491" s="95"/>
      <c r="BV491" s="95"/>
      <c r="BW491" s="95"/>
      <c r="BX491" s="95"/>
      <c r="BY491" s="95"/>
      <c r="BZ491" s="95"/>
      <c r="CA491" s="95"/>
      <c r="CB491" s="95"/>
      <c r="CC491" s="95"/>
      <c r="CD491" s="95"/>
      <c r="CE491" s="95"/>
      <c r="CF491" s="95"/>
      <c r="CG491" s="95"/>
      <c r="CH491" s="95"/>
      <c r="CI491" s="95"/>
      <c r="CJ491" s="95"/>
      <c r="CK491" s="95"/>
      <c r="CL491" s="95"/>
      <c r="CM491" s="95"/>
      <c r="CN491" s="95"/>
      <c r="CO491" s="95"/>
      <c r="CP491" s="95"/>
      <c r="CQ491" s="95"/>
      <c r="CR491" s="95"/>
      <c r="CS491" s="95"/>
      <c r="CT491" s="95"/>
      <c r="CU491" s="95"/>
      <c r="CV491" s="95"/>
      <c r="CW491" s="95"/>
      <c r="CX491" s="95"/>
      <c r="CY491" s="95"/>
      <c r="CZ491" s="95"/>
      <c r="DA491" s="95"/>
      <c r="DB491" s="95"/>
      <c r="DC491" s="95"/>
      <c r="DD491" s="95"/>
      <c r="DE491" s="95"/>
      <c r="DF491" s="95"/>
      <c r="DG491" s="95"/>
      <c r="DH491" s="95"/>
      <c r="DI491" s="95"/>
      <c r="DJ491" s="95"/>
      <c r="DK491" s="95"/>
      <c r="DL491" s="95"/>
      <c r="DM491" s="95"/>
      <c r="DN491" s="95"/>
      <c r="DO491" s="95"/>
      <c r="DP491" s="95"/>
      <c r="DQ491" s="95"/>
      <c r="DR491" s="95"/>
      <c r="DS491" s="95"/>
      <c r="DT491" s="95"/>
      <c r="DU491" s="95"/>
      <c r="DV491" s="95"/>
      <c r="DW491" s="95"/>
      <c r="DX491" s="95"/>
      <c r="DY491" s="95"/>
      <c r="DZ491" s="95"/>
      <c r="EA491" s="95"/>
      <c r="EB491" s="95"/>
      <c r="EC491" s="95"/>
      <c r="ED491" s="95"/>
      <c r="EE491" s="95"/>
      <c r="EF491" s="95"/>
      <c r="EG491" s="95"/>
      <c r="EH491" s="95"/>
      <c r="EI491" s="95"/>
      <c r="EJ491" s="95"/>
      <c r="EK491" s="95"/>
      <c r="EL491" s="95"/>
      <c r="EM491" s="95"/>
      <c r="EN491" s="95"/>
      <c r="EO491" s="95"/>
      <c r="EP491" s="95"/>
      <c r="EQ491" s="95"/>
      <c r="ER491" s="95"/>
      <c r="ES491" s="95"/>
      <c r="ET491" s="95"/>
      <c r="EU491" s="95"/>
      <c r="EV491" s="95"/>
      <c r="EW491" s="95"/>
      <c r="EX491" s="95"/>
      <c r="EY491" s="95"/>
      <c r="EZ491" s="95"/>
      <c r="FA491" s="95"/>
      <c r="FB491" s="95"/>
      <c r="FC491" s="95"/>
      <c r="FD491" s="95"/>
      <c r="FE491" s="95"/>
      <c r="FF491" s="95"/>
      <c r="FG491" s="95"/>
      <c r="FH491" s="95"/>
      <c r="FI491" s="95"/>
      <c r="FJ491" s="95"/>
      <c r="FK491" s="95"/>
    </row>
    <row r="492" spans="1:167" s="150" customFormat="1" ht="47.25">
      <c r="A492" s="130">
        <f t="shared" si="114"/>
        <v>463</v>
      </c>
      <c r="B492" s="131" t="s">
        <v>930</v>
      </c>
      <c r="C492" s="139"/>
      <c r="D492" s="67" t="s">
        <v>931</v>
      </c>
      <c r="E492" s="55">
        <v>3645000</v>
      </c>
      <c r="F492" s="92">
        <v>4282000</v>
      </c>
      <c r="G492" s="67" t="s">
        <v>929</v>
      </c>
      <c r="H492" s="93">
        <f t="shared" si="110"/>
        <v>3645000</v>
      </c>
      <c r="I492" s="94">
        <f t="shared" si="115"/>
        <v>637000</v>
      </c>
      <c r="J492" s="94">
        <f t="shared" si="109"/>
        <v>825330.43478260865</v>
      </c>
      <c r="K492" s="94">
        <f t="shared" si="112"/>
        <v>4470330.4347826084</v>
      </c>
      <c r="L492" s="92">
        <v>4282000</v>
      </c>
      <c r="M492" s="55">
        <f t="shared" si="113"/>
        <v>4470000</v>
      </c>
      <c r="N492" s="67" t="s">
        <v>929</v>
      </c>
    </row>
    <row r="493" spans="1:167" s="150" customFormat="1" ht="31.5">
      <c r="A493" s="130">
        <f t="shared" si="114"/>
        <v>464</v>
      </c>
      <c r="B493" s="131" t="s">
        <v>932</v>
      </c>
      <c r="C493" s="139"/>
      <c r="D493" s="67" t="s">
        <v>933</v>
      </c>
      <c r="E493" s="55">
        <v>2136000</v>
      </c>
      <c r="F493" s="92">
        <v>2416000</v>
      </c>
      <c r="G493" s="67"/>
      <c r="H493" s="93">
        <f t="shared" si="110"/>
        <v>2136000</v>
      </c>
      <c r="I493" s="94">
        <f t="shared" si="115"/>
        <v>280000</v>
      </c>
      <c r="J493" s="94">
        <f t="shared" si="109"/>
        <v>362782.60869565216</v>
      </c>
      <c r="K493" s="94">
        <f t="shared" si="112"/>
        <v>2498782.6086956523</v>
      </c>
      <c r="L493" s="92">
        <v>2416000</v>
      </c>
      <c r="M493" s="55">
        <f t="shared" si="113"/>
        <v>2498000</v>
      </c>
      <c r="N493" s="67"/>
    </row>
    <row r="494" spans="1:167" s="150" customFormat="1" ht="47.25">
      <c r="A494" s="130">
        <f t="shared" si="114"/>
        <v>465</v>
      </c>
      <c r="B494" s="131" t="s">
        <v>934</v>
      </c>
      <c r="C494" s="139"/>
      <c r="D494" s="67" t="s">
        <v>935</v>
      </c>
      <c r="E494" s="55">
        <v>3468000</v>
      </c>
      <c r="F494" s="92">
        <v>4105000</v>
      </c>
      <c r="G494" s="67" t="s">
        <v>929</v>
      </c>
      <c r="H494" s="93">
        <f t="shared" si="110"/>
        <v>3468000</v>
      </c>
      <c r="I494" s="94">
        <f t="shared" si="115"/>
        <v>637000</v>
      </c>
      <c r="J494" s="94">
        <f t="shared" si="109"/>
        <v>825330.43478260865</v>
      </c>
      <c r="K494" s="94">
        <f t="shared" si="112"/>
        <v>4293330.4347826084</v>
      </c>
      <c r="L494" s="92">
        <v>4105000</v>
      </c>
      <c r="M494" s="55">
        <f t="shared" si="113"/>
        <v>4293000</v>
      </c>
      <c r="N494" s="67" t="s">
        <v>929</v>
      </c>
    </row>
    <row r="495" spans="1:167" s="150" customFormat="1" ht="47.25">
      <c r="A495" s="130">
        <f t="shared" si="114"/>
        <v>466</v>
      </c>
      <c r="B495" s="131" t="s">
        <v>936</v>
      </c>
      <c r="C495" s="132" t="s">
        <v>937</v>
      </c>
      <c r="D495" s="63" t="s">
        <v>938</v>
      </c>
      <c r="E495" s="55">
        <v>3500000</v>
      </c>
      <c r="F495" s="92">
        <v>4072000</v>
      </c>
      <c r="G495" s="62" t="s">
        <v>939</v>
      </c>
      <c r="H495" s="93">
        <f t="shared" si="110"/>
        <v>3500000</v>
      </c>
      <c r="I495" s="94">
        <f t="shared" si="115"/>
        <v>572000</v>
      </c>
      <c r="J495" s="94">
        <f t="shared" si="109"/>
        <v>741113.04347826086</v>
      </c>
      <c r="K495" s="94">
        <f t="shared" si="112"/>
        <v>4241113.0434782607</v>
      </c>
      <c r="L495" s="92">
        <v>4072000</v>
      </c>
      <c r="M495" s="55">
        <f t="shared" si="113"/>
        <v>4241000</v>
      </c>
      <c r="N495" s="62" t="s">
        <v>939</v>
      </c>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c r="AQ495" s="95"/>
      <c r="AR495" s="95"/>
      <c r="AS495" s="95"/>
      <c r="AT495" s="95"/>
      <c r="AU495" s="95"/>
      <c r="AV495" s="95"/>
      <c r="AW495" s="95"/>
      <c r="AX495" s="95"/>
      <c r="AY495" s="95"/>
      <c r="AZ495" s="95"/>
      <c r="BA495" s="95"/>
      <c r="BB495" s="95"/>
      <c r="BC495" s="95"/>
      <c r="BD495" s="95"/>
      <c r="BE495" s="95"/>
      <c r="BF495" s="95"/>
      <c r="BG495" s="95"/>
      <c r="BH495" s="95"/>
      <c r="BI495" s="95"/>
      <c r="BJ495" s="95"/>
      <c r="BK495" s="95"/>
      <c r="BL495" s="95"/>
      <c r="BM495" s="95"/>
      <c r="BN495" s="95"/>
      <c r="BO495" s="95"/>
      <c r="BP495" s="95"/>
      <c r="BQ495" s="95"/>
      <c r="BR495" s="95"/>
      <c r="BS495" s="95"/>
      <c r="BT495" s="95"/>
      <c r="BU495" s="95"/>
      <c r="BV495" s="95"/>
      <c r="BW495" s="95"/>
      <c r="BX495" s="95"/>
      <c r="BY495" s="95"/>
      <c r="BZ495" s="95"/>
      <c r="CA495" s="95"/>
      <c r="CB495" s="95"/>
      <c r="CC495" s="95"/>
      <c r="CD495" s="95"/>
      <c r="CE495" s="95"/>
      <c r="CF495" s="95"/>
      <c r="CG495" s="95"/>
      <c r="CH495" s="95"/>
      <c r="CI495" s="95"/>
      <c r="CJ495" s="95"/>
      <c r="CK495" s="95"/>
      <c r="CL495" s="95"/>
      <c r="CM495" s="95"/>
      <c r="CN495" s="95"/>
      <c r="CO495" s="95"/>
      <c r="CP495" s="95"/>
      <c r="CQ495" s="95"/>
      <c r="CR495" s="95"/>
      <c r="CS495" s="95"/>
      <c r="CT495" s="95"/>
      <c r="CU495" s="95"/>
      <c r="CV495" s="95"/>
      <c r="CW495" s="95"/>
      <c r="CX495" s="95"/>
      <c r="CY495" s="95"/>
      <c r="CZ495" s="95"/>
      <c r="DA495" s="95"/>
      <c r="DB495" s="95"/>
      <c r="DC495" s="95"/>
      <c r="DD495" s="95"/>
      <c r="DE495" s="95"/>
      <c r="DF495" s="95"/>
      <c r="DG495" s="95"/>
      <c r="DH495" s="95"/>
      <c r="DI495" s="95"/>
      <c r="DJ495" s="95"/>
      <c r="DK495" s="95"/>
      <c r="DL495" s="95"/>
      <c r="DM495" s="95"/>
      <c r="DN495" s="95"/>
      <c r="DO495" s="95"/>
      <c r="DP495" s="95"/>
      <c r="DQ495" s="95"/>
      <c r="DR495" s="95"/>
      <c r="DS495" s="95"/>
      <c r="DT495" s="95"/>
      <c r="DU495" s="95"/>
      <c r="DV495" s="95"/>
      <c r="DW495" s="95"/>
      <c r="DX495" s="95"/>
      <c r="DY495" s="95"/>
      <c r="DZ495" s="95"/>
      <c r="EA495" s="95"/>
      <c r="EB495" s="95"/>
      <c r="EC495" s="95"/>
      <c r="ED495" s="95"/>
      <c r="EE495" s="95"/>
      <c r="EF495" s="95"/>
      <c r="EG495" s="95"/>
      <c r="EH495" s="95"/>
      <c r="EI495" s="95"/>
      <c r="EJ495" s="95"/>
      <c r="EK495" s="95"/>
      <c r="EL495" s="95"/>
      <c r="EM495" s="95"/>
      <c r="EN495" s="95"/>
      <c r="EO495" s="95"/>
      <c r="EP495" s="95"/>
      <c r="EQ495" s="95"/>
      <c r="ER495" s="95"/>
      <c r="ES495" s="95"/>
      <c r="ET495" s="95"/>
      <c r="EU495" s="95"/>
      <c r="EV495" s="95"/>
      <c r="EW495" s="95"/>
      <c r="EX495" s="95"/>
      <c r="EY495" s="95"/>
      <c r="EZ495" s="95"/>
      <c r="FA495" s="95"/>
      <c r="FB495" s="95"/>
      <c r="FC495" s="95"/>
      <c r="FD495" s="95"/>
      <c r="FE495" s="95"/>
      <c r="FF495" s="95"/>
      <c r="FG495" s="95"/>
      <c r="FH495" s="95"/>
      <c r="FI495" s="95"/>
      <c r="FJ495" s="95"/>
      <c r="FK495" s="95"/>
    </row>
    <row r="496" spans="1:167" s="150" customFormat="1" ht="47.25">
      <c r="A496" s="130">
        <f t="shared" si="114"/>
        <v>467</v>
      </c>
      <c r="B496" s="131" t="s">
        <v>940</v>
      </c>
      <c r="C496" s="139"/>
      <c r="D496" s="67" t="s">
        <v>941</v>
      </c>
      <c r="E496" s="55">
        <v>3804000</v>
      </c>
      <c r="F496" s="92">
        <v>4441000</v>
      </c>
      <c r="G496" s="67" t="s">
        <v>929</v>
      </c>
      <c r="H496" s="93">
        <f t="shared" si="110"/>
        <v>3804000</v>
      </c>
      <c r="I496" s="94">
        <f t="shared" si="115"/>
        <v>637000</v>
      </c>
      <c r="J496" s="94">
        <f t="shared" si="109"/>
        <v>825330.43478260865</v>
      </c>
      <c r="K496" s="94">
        <f t="shared" si="112"/>
        <v>4629330.4347826084</v>
      </c>
      <c r="L496" s="92">
        <v>4441000</v>
      </c>
      <c r="M496" s="55">
        <f t="shared" si="113"/>
        <v>4629000</v>
      </c>
      <c r="N496" s="67" t="s">
        <v>929</v>
      </c>
    </row>
    <row r="497" spans="1:167" s="150" customFormat="1" ht="26.25" customHeight="1">
      <c r="A497" s="130">
        <f t="shared" si="114"/>
        <v>468</v>
      </c>
      <c r="B497" s="131" t="s">
        <v>942</v>
      </c>
      <c r="C497" s="139"/>
      <c r="D497" s="67" t="s">
        <v>943</v>
      </c>
      <c r="E497" s="55">
        <v>2116000</v>
      </c>
      <c r="F497" s="92">
        <v>2460000</v>
      </c>
      <c r="G497" s="67"/>
      <c r="H497" s="93">
        <f t="shared" si="110"/>
        <v>2116000</v>
      </c>
      <c r="I497" s="94">
        <f t="shared" si="115"/>
        <v>344000</v>
      </c>
      <c r="J497" s="94">
        <f t="shared" si="109"/>
        <v>445704.34782608697</v>
      </c>
      <c r="K497" s="94">
        <f t="shared" si="112"/>
        <v>2561704.3478260869</v>
      </c>
      <c r="L497" s="92">
        <v>2460000</v>
      </c>
      <c r="M497" s="55">
        <f t="shared" si="113"/>
        <v>2561000</v>
      </c>
      <c r="N497" s="67"/>
    </row>
    <row r="498" spans="1:167" s="150" customFormat="1" ht="26.25" customHeight="1">
      <c r="A498" s="130">
        <f t="shared" si="114"/>
        <v>469</v>
      </c>
      <c r="B498" s="130"/>
      <c r="C498" s="139"/>
      <c r="D498" s="64" t="s">
        <v>944</v>
      </c>
      <c r="E498" s="55"/>
      <c r="F498" s="92"/>
      <c r="G498" s="67"/>
      <c r="H498" s="93">
        <f t="shared" si="110"/>
        <v>2119241</v>
      </c>
      <c r="I498" s="94">
        <v>343759</v>
      </c>
      <c r="J498" s="94">
        <f t="shared" si="109"/>
        <v>445392.09565217391</v>
      </c>
      <c r="K498" s="94">
        <f t="shared" si="112"/>
        <v>2564633.0956521737</v>
      </c>
      <c r="L498" s="92">
        <v>2463000</v>
      </c>
      <c r="M498" s="55">
        <f t="shared" si="113"/>
        <v>2564000</v>
      </c>
      <c r="N498" s="67"/>
    </row>
    <row r="499" spans="1:167" s="150" customFormat="1" ht="72" customHeight="1">
      <c r="A499" s="130">
        <f t="shared" si="114"/>
        <v>470</v>
      </c>
      <c r="B499" s="131" t="s">
        <v>945</v>
      </c>
      <c r="C499" s="139"/>
      <c r="D499" s="67" t="s">
        <v>946</v>
      </c>
      <c r="E499" s="55">
        <v>5696000</v>
      </c>
      <c r="F499" s="92">
        <v>6651000</v>
      </c>
      <c r="G499" s="67" t="s">
        <v>947</v>
      </c>
      <c r="H499" s="93">
        <f t="shared" si="110"/>
        <v>5696000</v>
      </c>
      <c r="I499" s="94">
        <f t="shared" ref="I499:I546" si="116">F499-E499</f>
        <v>955000</v>
      </c>
      <c r="J499" s="94">
        <f t="shared" si="109"/>
        <v>1237347.8260869565</v>
      </c>
      <c r="K499" s="94">
        <f t="shared" si="112"/>
        <v>6933347.826086957</v>
      </c>
      <c r="L499" s="92">
        <v>6651000</v>
      </c>
      <c r="M499" s="55">
        <f t="shared" si="113"/>
        <v>6933000</v>
      </c>
      <c r="N499" s="67" t="s">
        <v>947</v>
      </c>
    </row>
    <row r="500" spans="1:167" s="150" customFormat="1" ht="31.5">
      <c r="A500" s="130">
        <f t="shared" si="114"/>
        <v>471</v>
      </c>
      <c r="B500" s="131" t="s">
        <v>948</v>
      </c>
      <c r="C500" s="132" t="s">
        <v>949</v>
      </c>
      <c r="D500" s="63" t="s">
        <v>950</v>
      </c>
      <c r="E500" s="55">
        <v>3424000</v>
      </c>
      <c r="F500" s="92">
        <v>4379000</v>
      </c>
      <c r="G500" s="62"/>
      <c r="H500" s="93">
        <f t="shared" si="110"/>
        <v>3424000</v>
      </c>
      <c r="I500" s="94">
        <f t="shared" si="116"/>
        <v>955000</v>
      </c>
      <c r="J500" s="94">
        <f t="shared" si="109"/>
        <v>1237347.8260869565</v>
      </c>
      <c r="K500" s="94">
        <f t="shared" si="112"/>
        <v>4661347.826086957</v>
      </c>
      <c r="L500" s="92">
        <v>4379000</v>
      </c>
      <c r="M500" s="55">
        <f t="shared" si="113"/>
        <v>4661000</v>
      </c>
      <c r="N500" s="62"/>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95"/>
      <c r="AM500" s="95"/>
      <c r="AN500" s="95"/>
      <c r="AO500" s="95"/>
      <c r="AP500" s="95"/>
      <c r="AQ500" s="95"/>
      <c r="AR500" s="95"/>
      <c r="AS500" s="95"/>
      <c r="AT500" s="95"/>
      <c r="AU500" s="95"/>
      <c r="AV500" s="95"/>
      <c r="AW500" s="95"/>
      <c r="AX500" s="95"/>
      <c r="AY500" s="95"/>
      <c r="AZ500" s="95"/>
      <c r="BA500" s="95"/>
      <c r="BB500" s="95"/>
      <c r="BC500" s="95"/>
      <c r="BD500" s="95"/>
      <c r="BE500" s="95"/>
      <c r="BF500" s="95"/>
      <c r="BG500" s="95"/>
      <c r="BH500" s="95"/>
      <c r="BI500" s="95"/>
      <c r="BJ500" s="95"/>
      <c r="BK500" s="95"/>
      <c r="BL500" s="95"/>
      <c r="BM500" s="95"/>
      <c r="BN500" s="95"/>
      <c r="BO500" s="95"/>
      <c r="BP500" s="95"/>
      <c r="BQ500" s="95"/>
      <c r="BR500" s="95"/>
      <c r="BS500" s="95"/>
      <c r="BT500" s="95"/>
      <c r="BU500" s="95"/>
      <c r="BV500" s="95"/>
      <c r="BW500" s="95"/>
      <c r="BX500" s="95"/>
      <c r="BY500" s="95"/>
      <c r="BZ500" s="95"/>
      <c r="CA500" s="95"/>
      <c r="CB500" s="95"/>
      <c r="CC500" s="95"/>
      <c r="CD500" s="95"/>
      <c r="CE500" s="95"/>
      <c r="CF500" s="95"/>
      <c r="CG500" s="95"/>
      <c r="CH500" s="95"/>
      <c r="CI500" s="95"/>
      <c r="CJ500" s="95"/>
      <c r="CK500" s="95"/>
      <c r="CL500" s="95"/>
      <c r="CM500" s="95"/>
      <c r="CN500" s="95"/>
      <c r="CO500" s="95"/>
      <c r="CP500" s="95"/>
      <c r="CQ500" s="95"/>
      <c r="CR500" s="95"/>
      <c r="CS500" s="95"/>
      <c r="CT500" s="95"/>
      <c r="CU500" s="95"/>
      <c r="CV500" s="95"/>
      <c r="CW500" s="95"/>
      <c r="CX500" s="95"/>
      <c r="CY500" s="95"/>
      <c r="CZ500" s="95"/>
      <c r="DA500" s="95"/>
      <c r="DB500" s="95"/>
      <c r="DC500" s="95"/>
      <c r="DD500" s="95"/>
      <c r="DE500" s="95"/>
      <c r="DF500" s="95"/>
      <c r="DG500" s="95"/>
      <c r="DH500" s="95"/>
      <c r="DI500" s="95"/>
      <c r="DJ500" s="95"/>
      <c r="DK500" s="95"/>
      <c r="DL500" s="95"/>
      <c r="DM500" s="95"/>
      <c r="DN500" s="95"/>
      <c r="DO500" s="95"/>
      <c r="DP500" s="95"/>
      <c r="DQ500" s="95"/>
      <c r="DR500" s="95"/>
      <c r="DS500" s="95"/>
      <c r="DT500" s="95"/>
      <c r="DU500" s="95"/>
      <c r="DV500" s="95"/>
      <c r="DW500" s="95"/>
      <c r="DX500" s="95"/>
      <c r="DY500" s="95"/>
      <c r="DZ500" s="95"/>
      <c r="EA500" s="95"/>
      <c r="EB500" s="95"/>
      <c r="EC500" s="95"/>
      <c r="ED500" s="95"/>
      <c r="EE500" s="95"/>
      <c r="EF500" s="95"/>
      <c r="EG500" s="95"/>
      <c r="EH500" s="95"/>
      <c r="EI500" s="95"/>
      <c r="EJ500" s="95"/>
      <c r="EK500" s="95"/>
      <c r="EL500" s="95"/>
      <c r="EM500" s="95"/>
      <c r="EN500" s="95"/>
      <c r="EO500" s="95"/>
      <c r="EP500" s="95"/>
      <c r="EQ500" s="95"/>
      <c r="ER500" s="95"/>
      <c r="ES500" s="95"/>
      <c r="ET500" s="95"/>
      <c r="EU500" s="95"/>
      <c r="EV500" s="95"/>
      <c r="EW500" s="95"/>
      <c r="EX500" s="95"/>
      <c r="EY500" s="95"/>
      <c r="EZ500" s="95"/>
      <c r="FA500" s="95"/>
      <c r="FB500" s="95"/>
      <c r="FC500" s="95"/>
      <c r="FD500" s="95"/>
      <c r="FE500" s="95"/>
      <c r="FF500" s="95"/>
      <c r="FG500" s="95"/>
      <c r="FH500" s="95"/>
      <c r="FI500" s="95"/>
      <c r="FJ500" s="95"/>
      <c r="FK500" s="95"/>
    </row>
    <row r="501" spans="1:167" s="150" customFormat="1" ht="39" customHeight="1">
      <c r="A501" s="130">
        <f t="shared" si="114"/>
        <v>472</v>
      </c>
      <c r="B501" s="131" t="s">
        <v>951</v>
      </c>
      <c r="C501" s="139"/>
      <c r="D501" s="67" t="s">
        <v>952</v>
      </c>
      <c r="E501" s="55">
        <v>3451000</v>
      </c>
      <c r="F501" s="92">
        <v>4088000</v>
      </c>
      <c r="G501" s="67" t="s">
        <v>953</v>
      </c>
      <c r="H501" s="93">
        <f t="shared" si="110"/>
        <v>3451000</v>
      </c>
      <c r="I501" s="94">
        <f t="shared" si="116"/>
        <v>637000</v>
      </c>
      <c r="J501" s="94">
        <f t="shared" si="109"/>
        <v>825330.43478260865</v>
      </c>
      <c r="K501" s="94">
        <f t="shared" si="112"/>
        <v>4276330.4347826084</v>
      </c>
      <c r="L501" s="92">
        <v>4088000</v>
      </c>
      <c r="M501" s="55">
        <f t="shared" si="113"/>
        <v>4276000</v>
      </c>
      <c r="N501" s="67" t="s">
        <v>953</v>
      </c>
    </row>
    <row r="502" spans="1:167" s="150" customFormat="1" ht="63">
      <c r="A502" s="130">
        <f t="shared" si="114"/>
        <v>473</v>
      </c>
      <c r="B502" s="131" t="s">
        <v>954</v>
      </c>
      <c r="C502" s="132" t="s">
        <v>955</v>
      </c>
      <c r="D502" s="63" t="s">
        <v>956</v>
      </c>
      <c r="E502" s="55">
        <v>2500000</v>
      </c>
      <c r="F502" s="92">
        <v>3130000</v>
      </c>
      <c r="G502" s="62" t="s">
        <v>3128</v>
      </c>
      <c r="H502" s="93">
        <f t="shared" si="110"/>
        <v>2500000</v>
      </c>
      <c r="I502" s="94">
        <f t="shared" si="116"/>
        <v>630000</v>
      </c>
      <c r="J502" s="94">
        <f t="shared" si="109"/>
        <v>816260.86956521741</v>
      </c>
      <c r="K502" s="94">
        <f t="shared" si="112"/>
        <v>3316260.8695652173</v>
      </c>
      <c r="L502" s="92">
        <v>3130000</v>
      </c>
      <c r="M502" s="55">
        <f t="shared" si="113"/>
        <v>3316000</v>
      </c>
      <c r="N502" s="62" t="s">
        <v>3128</v>
      </c>
      <c r="O502" s="95"/>
      <c r="P502" s="95"/>
      <c r="Q502" s="95"/>
      <c r="R502" s="95"/>
      <c r="S502" s="95"/>
      <c r="T502" s="95"/>
      <c r="U502" s="95"/>
      <c r="V502" s="95"/>
      <c r="W502" s="95"/>
      <c r="X502" s="95"/>
      <c r="Y502" s="95"/>
      <c r="Z502" s="95"/>
      <c r="AA502" s="95"/>
      <c r="AB502" s="95"/>
      <c r="AC502" s="95"/>
      <c r="AD502" s="95"/>
      <c r="AE502" s="95"/>
      <c r="AF502" s="95"/>
      <c r="AG502" s="95"/>
      <c r="AH502" s="95"/>
      <c r="AI502" s="95"/>
      <c r="AJ502" s="95"/>
      <c r="AK502" s="95"/>
      <c r="AL502" s="95"/>
      <c r="AM502" s="95"/>
      <c r="AN502" s="95"/>
      <c r="AO502" s="95"/>
      <c r="AP502" s="95"/>
      <c r="AQ502" s="95"/>
      <c r="AR502" s="95"/>
      <c r="AS502" s="95"/>
      <c r="AT502" s="95"/>
      <c r="AU502" s="95"/>
      <c r="AV502" s="95"/>
      <c r="AW502" s="95"/>
      <c r="AX502" s="95"/>
      <c r="AY502" s="95"/>
      <c r="AZ502" s="95"/>
      <c r="BA502" s="95"/>
      <c r="BB502" s="95"/>
      <c r="BC502" s="95"/>
      <c r="BD502" s="95"/>
      <c r="BE502" s="95"/>
      <c r="BF502" s="95"/>
      <c r="BG502" s="95"/>
      <c r="BH502" s="95"/>
      <c r="BI502" s="95"/>
      <c r="BJ502" s="95"/>
      <c r="BK502" s="95"/>
      <c r="BL502" s="95"/>
      <c r="BM502" s="95"/>
      <c r="BN502" s="95"/>
      <c r="BO502" s="95"/>
      <c r="BP502" s="95"/>
      <c r="BQ502" s="95"/>
      <c r="BR502" s="95"/>
      <c r="BS502" s="95"/>
      <c r="BT502" s="95"/>
      <c r="BU502" s="95"/>
      <c r="BV502" s="95"/>
      <c r="BW502" s="95"/>
      <c r="BX502" s="95"/>
      <c r="BY502" s="95"/>
      <c r="BZ502" s="95"/>
      <c r="CA502" s="95"/>
      <c r="CB502" s="95"/>
      <c r="CC502" s="95"/>
      <c r="CD502" s="95"/>
      <c r="CE502" s="95"/>
      <c r="CF502" s="95"/>
      <c r="CG502" s="95"/>
      <c r="CH502" s="95"/>
      <c r="CI502" s="95"/>
      <c r="CJ502" s="95"/>
      <c r="CK502" s="95"/>
      <c r="CL502" s="95"/>
      <c r="CM502" s="95"/>
      <c r="CN502" s="95"/>
      <c r="CO502" s="95"/>
      <c r="CP502" s="95"/>
      <c r="CQ502" s="95"/>
      <c r="CR502" s="95"/>
      <c r="CS502" s="95"/>
      <c r="CT502" s="95"/>
      <c r="CU502" s="95"/>
      <c r="CV502" s="95"/>
      <c r="CW502" s="95"/>
      <c r="CX502" s="95"/>
      <c r="CY502" s="95"/>
      <c r="CZ502" s="95"/>
      <c r="DA502" s="95"/>
      <c r="DB502" s="95"/>
      <c r="DC502" s="95"/>
      <c r="DD502" s="95"/>
      <c r="DE502" s="95"/>
      <c r="DF502" s="95"/>
      <c r="DG502" s="95"/>
      <c r="DH502" s="95"/>
      <c r="DI502" s="95"/>
      <c r="DJ502" s="95"/>
      <c r="DK502" s="95"/>
      <c r="DL502" s="95"/>
      <c r="DM502" s="95"/>
      <c r="DN502" s="95"/>
      <c r="DO502" s="95"/>
      <c r="DP502" s="95"/>
      <c r="DQ502" s="95"/>
      <c r="DR502" s="95"/>
      <c r="DS502" s="95"/>
      <c r="DT502" s="95"/>
      <c r="DU502" s="95"/>
      <c r="DV502" s="95"/>
      <c r="DW502" s="95"/>
      <c r="DX502" s="95"/>
      <c r="DY502" s="95"/>
      <c r="DZ502" s="95"/>
      <c r="EA502" s="95"/>
      <c r="EB502" s="95"/>
      <c r="EC502" s="95"/>
      <c r="ED502" s="95"/>
      <c r="EE502" s="95"/>
      <c r="EF502" s="95"/>
      <c r="EG502" s="95"/>
      <c r="EH502" s="95"/>
      <c r="EI502" s="95"/>
      <c r="EJ502" s="95"/>
      <c r="EK502" s="95"/>
      <c r="EL502" s="95"/>
      <c r="EM502" s="95"/>
      <c r="EN502" s="95"/>
      <c r="EO502" s="95"/>
      <c r="EP502" s="95"/>
      <c r="EQ502" s="95"/>
      <c r="ER502" s="95"/>
      <c r="ES502" s="95"/>
      <c r="ET502" s="95"/>
      <c r="EU502" s="95"/>
      <c r="EV502" s="95"/>
      <c r="EW502" s="95"/>
      <c r="EX502" s="95"/>
      <c r="EY502" s="95"/>
      <c r="EZ502" s="95"/>
      <c r="FA502" s="95"/>
      <c r="FB502" s="95"/>
      <c r="FC502" s="95"/>
      <c r="FD502" s="95"/>
      <c r="FE502" s="95"/>
      <c r="FF502" s="95"/>
      <c r="FG502" s="95"/>
      <c r="FH502" s="95"/>
      <c r="FI502" s="95"/>
      <c r="FJ502" s="95"/>
      <c r="FK502" s="95"/>
    </row>
    <row r="503" spans="1:167" s="150" customFormat="1" ht="71.25" customHeight="1">
      <c r="A503" s="130">
        <f t="shared" si="114"/>
        <v>474</v>
      </c>
      <c r="B503" s="131" t="s">
        <v>957</v>
      </c>
      <c r="C503" s="139"/>
      <c r="D503" s="67" t="s">
        <v>958</v>
      </c>
      <c r="E503" s="55">
        <v>2220000</v>
      </c>
      <c r="F503" s="92">
        <v>2563000</v>
      </c>
      <c r="G503" s="67" t="s">
        <v>959</v>
      </c>
      <c r="H503" s="93">
        <f t="shared" si="110"/>
        <v>2220000</v>
      </c>
      <c r="I503" s="94">
        <f t="shared" si="116"/>
        <v>343000</v>
      </c>
      <c r="J503" s="94">
        <f t="shared" si="109"/>
        <v>444408.69565217389</v>
      </c>
      <c r="K503" s="94">
        <f t="shared" si="112"/>
        <v>2664408.6956521738</v>
      </c>
      <c r="L503" s="92">
        <v>2563000</v>
      </c>
      <c r="M503" s="55">
        <f t="shared" si="113"/>
        <v>2664000</v>
      </c>
      <c r="N503" s="67" t="s">
        <v>959</v>
      </c>
    </row>
    <row r="504" spans="1:167" s="150" customFormat="1" ht="54.75" customHeight="1">
      <c r="A504" s="130">
        <f t="shared" si="114"/>
        <v>475</v>
      </c>
      <c r="B504" s="131" t="s">
        <v>960</v>
      </c>
      <c r="C504" s="139"/>
      <c r="D504" s="67" t="s">
        <v>961</v>
      </c>
      <c r="E504" s="55">
        <v>2854000</v>
      </c>
      <c r="F504" s="92">
        <v>3414000</v>
      </c>
      <c r="G504" s="67"/>
      <c r="H504" s="93">
        <f t="shared" si="110"/>
        <v>2854000</v>
      </c>
      <c r="I504" s="94">
        <f t="shared" si="116"/>
        <v>560000</v>
      </c>
      <c r="J504" s="94">
        <f t="shared" si="109"/>
        <v>725565.21739130432</v>
      </c>
      <c r="K504" s="94">
        <f t="shared" si="112"/>
        <v>3579565.2173913042</v>
      </c>
      <c r="L504" s="92">
        <v>3414000</v>
      </c>
      <c r="M504" s="55">
        <f t="shared" si="113"/>
        <v>3579000</v>
      </c>
      <c r="N504" s="67"/>
    </row>
    <row r="505" spans="1:167" ht="69.75" customHeight="1">
      <c r="A505" s="130">
        <f t="shared" si="114"/>
        <v>476</v>
      </c>
      <c r="B505" s="131" t="s">
        <v>962</v>
      </c>
      <c r="C505" s="139"/>
      <c r="D505" s="67" t="s">
        <v>963</v>
      </c>
      <c r="E505" s="55">
        <v>6483000</v>
      </c>
      <c r="F505" s="92">
        <v>7757000</v>
      </c>
      <c r="G505" s="67" t="s">
        <v>964</v>
      </c>
      <c r="H505" s="93">
        <f t="shared" si="110"/>
        <v>6483000</v>
      </c>
      <c r="I505" s="94">
        <f t="shared" si="116"/>
        <v>1274000</v>
      </c>
      <c r="J505" s="94">
        <f t="shared" si="109"/>
        <v>1650660.8695652173</v>
      </c>
      <c r="K505" s="94">
        <f t="shared" si="112"/>
        <v>8133660.8695652168</v>
      </c>
      <c r="L505" s="92">
        <v>7757000</v>
      </c>
      <c r="M505" s="55">
        <f t="shared" si="113"/>
        <v>8133000</v>
      </c>
      <c r="N505" s="67" t="s">
        <v>964</v>
      </c>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c r="BI505" s="150"/>
      <c r="BJ505" s="150"/>
      <c r="BK505" s="150"/>
      <c r="BL505" s="150"/>
      <c r="BM505" s="150"/>
      <c r="BN505" s="150"/>
      <c r="BO505" s="150"/>
      <c r="BP505" s="150"/>
      <c r="BQ505" s="150"/>
      <c r="BR505" s="150"/>
      <c r="BS505" s="150"/>
      <c r="BT505" s="150"/>
      <c r="BU505" s="150"/>
      <c r="BV505" s="150"/>
      <c r="BW505" s="150"/>
      <c r="BX505" s="150"/>
      <c r="BY505" s="150"/>
      <c r="BZ505" s="150"/>
      <c r="CA505" s="150"/>
      <c r="CB505" s="150"/>
      <c r="CC505" s="150"/>
      <c r="CD505" s="150"/>
      <c r="CE505" s="150"/>
      <c r="CF505" s="150"/>
      <c r="CG505" s="150"/>
      <c r="CH505" s="150"/>
      <c r="CI505" s="150"/>
      <c r="CJ505" s="150"/>
      <c r="CK505" s="150"/>
      <c r="CL505" s="150"/>
      <c r="CM505" s="150"/>
      <c r="CN505" s="150"/>
      <c r="CO505" s="150"/>
      <c r="CP505" s="150"/>
      <c r="CQ505" s="150"/>
      <c r="CR505" s="150"/>
      <c r="CS505" s="150"/>
      <c r="CT505" s="150"/>
      <c r="CU505" s="150"/>
      <c r="CV505" s="150"/>
      <c r="CW505" s="150"/>
      <c r="CX505" s="150"/>
      <c r="CY505" s="150"/>
      <c r="CZ505" s="150"/>
      <c r="DA505" s="150"/>
      <c r="DB505" s="150"/>
      <c r="DC505" s="150"/>
      <c r="DD505" s="150"/>
      <c r="DE505" s="150"/>
      <c r="DF505" s="150"/>
      <c r="DG505" s="150"/>
      <c r="DH505" s="150"/>
      <c r="DI505" s="150"/>
      <c r="DJ505" s="150"/>
      <c r="DK505" s="150"/>
      <c r="DL505" s="150"/>
      <c r="DM505" s="150"/>
      <c r="DN505" s="150"/>
      <c r="DO505" s="150"/>
      <c r="DP505" s="150"/>
      <c r="DQ505" s="150"/>
      <c r="DR505" s="150"/>
      <c r="DS505" s="150"/>
      <c r="DT505" s="150"/>
      <c r="DU505" s="150"/>
      <c r="DV505" s="150"/>
      <c r="DW505" s="150"/>
      <c r="DX505" s="150"/>
      <c r="DY505" s="150"/>
      <c r="DZ505" s="150"/>
      <c r="EA505" s="150"/>
      <c r="EB505" s="150"/>
      <c r="EC505" s="150"/>
      <c r="ED505" s="150"/>
      <c r="EE505" s="150"/>
      <c r="EF505" s="150"/>
      <c r="EG505" s="150"/>
      <c r="EH505" s="150"/>
      <c r="EI505" s="150"/>
      <c r="EJ505" s="150"/>
      <c r="EK505" s="150"/>
      <c r="EL505" s="150"/>
      <c r="EM505" s="150"/>
      <c r="EN505" s="150"/>
      <c r="EO505" s="150"/>
      <c r="EP505" s="150"/>
      <c r="EQ505" s="150"/>
      <c r="ER505" s="150"/>
      <c r="ES505" s="150"/>
      <c r="ET505" s="150"/>
      <c r="EU505" s="150"/>
      <c r="EV505" s="150"/>
      <c r="EW505" s="150"/>
      <c r="EX505" s="150"/>
      <c r="EY505" s="150"/>
      <c r="EZ505" s="150"/>
      <c r="FA505" s="150"/>
      <c r="FB505" s="150"/>
      <c r="FC505" s="150"/>
      <c r="FD505" s="150"/>
      <c r="FE505" s="150"/>
      <c r="FF505" s="150"/>
      <c r="FG505" s="150"/>
      <c r="FH505" s="150"/>
      <c r="FI505" s="150"/>
      <c r="FJ505" s="150"/>
      <c r="FK505" s="150"/>
    </row>
    <row r="506" spans="1:167" ht="61.5" customHeight="1">
      <c r="A506" s="130">
        <f t="shared" si="114"/>
        <v>477</v>
      </c>
      <c r="B506" s="131" t="s">
        <v>965</v>
      </c>
      <c r="C506" s="132" t="s">
        <v>966</v>
      </c>
      <c r="D506" s="63" t="s">
        <v>967</v>
      </c>
      <c r="E506" s="55">
        <v>3924000</v>
      </c>
      <c r="F506" s="92">
        <v>5255000</v>
      </c>
      <c r="G506" s="62" t="s">
        <v>968</v>
      </c>
      <c r="H506" s="93">
        <f t="shared" si="110"/>
        <v>3924000</v>
      </c>
      <c r="I506" s="94">
        <f t="shared" si="116"/>
        <v>1331000</v>
      </c>
      <c r="J506" s="94">
        <f t="shared" si="109"/>
        <v>1724513.0434782607</v>
      </c>
      <c r="K506" s="94">
        <f t="shared" si="112"/>
        <v>5648513.0434782607</v>
      </c>
      <c r="L506" s="92">
        <v>5255000</v>
      </c>
      <c r="M506" s="55">
        <f t="shared" si="113"/>
        <v>5648000</v>
      </c>
      <c r="N506" s="62" t="s">
        <v>968</v>
      </c>
    </row>
    <row r="507" spans="1:167" ht="57" customHeight="1">
      <c r="A507" s="130">
        <f t="shared" si="114"/>
        <v>478</v>
      </c>
      <c r="B507" s="131" t="s">
        <v>969</v>
      </c>
      <c r="C507" s="132" t="s">
        <v>970</v>
      </c>
      <c r="D507" s="63" t="s">
        <v>971</v>
      </c>
      <c r="E507" s="55">
        <v>5004000</v>
      </c>
      <c r="F507" s="92">
        <v>6335000</v>
      </c>
      <c r="G507" s="62" t="s">
        <v>968</v>
      </c>
      <c r="H507" s="93">
        <f t="shared" si="110"/>
        <v>5004000</v>
      </c>
      <c r="I507" s="94">
        <f t="shared" si="116"/>
        <v>1331000</v>
      </c>
      <c r="J507" s="94">
        <f t="shared" si="109"/>
        <v>1724513.0434782607</v>
      </c>
      <c r="K507" s="94">
        <f t="shared" si="112"/>
        <v>6728513.0434782607</v>
      </c>
      <c r="L507" s="92">
        <v>6335000</v>
      </c>
      <c r="M507" s="55">
        <f t="shared" si="113"/>
        <v>6728000</v>
      </c>
      <c r="N507" s="62" t="s">
        <v>968</v>
      </c>
    </row>
    <row r="508" spans="1:167" ht="67.5" customHeight="1">
      <c r="A508" s="130">
        <f t="shared" si="114"/>
        <v>479</v>
      </c>
      <c r="B508" s="131" t="s">
        <v>972</v>
      </c>
      <c r="C508" s="139"/>
      <c r="D508" s="67" t="s">
        <v>973</v>
      </c>
      <c r="E508" s="55">
        <v>3874000</v>
      </c>
      <c r="F508" s="92">
        <v>4511000</v>
      </c>
      <c r="G508" s="67" t="s">
        <v>974</v>
      </c>
      <c r="H508" s="93">
        <f t="shared" si="110"/>
        <v>3874000</v>
      </c>
      <c r="I508" s="94">
        <f t="shared" si="116"/>
        <v>637000</v>
      </c>
      <c r="J508" s="94">
        <f t="shared" si="109"/>
        <v>825330.43478260865</v>
      </c>
      <c r="K508" s="94">
        <f t="shared" si="112"/>
        <v>4699330.4347826084</v>
      </c>
      <c r="L508" s="92">
        <v>4511000</v>
      </c>
      <c r="M508" s="55">
        <f t="shared" si="113"/>
        <v>4699000</v>
      </c>
      <c r="N508" s="67" t="s">
        <v>974</v>
      </c>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c r="BI508" s="150"/>
      <c r="BJ508" s="150"/>
      <c r="BK508" s="150"/>
      <c r="BL508" s="150"/>
      <c r="BM508" s="150"/>
      <c r="BN508" s="150"/>
      <c r="BO508" s="150"/>
      <c r="BP508" s="150"/>
      <c r="BQ508" s="150"/>
      <c r="BR508" s="150"/>
      <c r="BS508" s="150"/>
      <c r="BT508" s="150"/>
      <c r="BU508" s="150"/>
      <c r="BV508" s="150"/>
      <c r="BW508" s="150"/>
      <c r="BX508" s="150"/>
      <c r="BY508" s="150"/>
      <c r="BZ508" s="150"/>
      <c r="CA508" s="150"/>
      <c r="CB508" s="150"/>
      <c r="CC508" s="150"/>
      <c r="CD508" s="150"/>
      <c r="CE508" s="150"/>
      <c r="CF508" s="150"/>
      <c r="CG508" s="150"/>
      <c r="CH508" s="150"/>
      <c r="CI508" s="150"/>
      <c r="CJ508" s="150"/>
      <c r="CK508" s="150"/>
      <c r="CL508" s="150"/>
      <c r="CM508" s="150"/>
      <c r="CN508" s="150"/>
      <c r="CO508" s="150"/>
      <c r="CP508" s="150"/>
      <c r="CQ508" s="150"/>
      <c r="CR508" s="150"/>
      <c r="CS508" s="150"/>
      <c r="CT508" s="150"/>
      <c r="CU508" s="150"/>
      <c r="CV508" s="150"/>
      <c r="CW508" s="150"/>
      <c r="CX508" s="150"/>
      <c r="CY508" s="150"/>
      <c r="CZ508" s="150"/>
      <c r="DA508" s="150"/>
      <c r="DB508" s="150"/>
      <c r="DC508" s="150"/>
      <c r="DD508" s="150"/>
      <c r="DE508" s="150"/>
      <c r="DF508" s="150"/>
      <c r="DG508" s="150"/>
      <c r="DH508" s="150"/>
      <c r="DI508" s="150"/>
      <c r="DJ508" s="150"/>
      <c r="DK508" s="150"/>
      <c r="DL508" s="150"/>
      <c r="DM508" s="150"/>
      <c r="DN508" s="150"/>
      <c r="DO508" s="150"/>
      <c r="DP508" s="150"/>
      <c r="DQ508" s="150"/>
      <c r="DR508" s="150"/>
      <c r="DS508" s="150"/>
      <c r="DT508" s="150"/>
      <c r="DU508" s="150"/>
      <c r="DV508" s="150"/>
      <c r="DW508" s="150"/>
      <c r="DX508" s="150"/>
      <c r="DY508" s="150"/>
      <c r="DZ508" s="150"/>
      <c r="EA508" s="150"/>
      <c r="EB508" s="150"/>
      <c r="EC508" s="150"/>
      <c r="ED508" s="150"/>
      <c r="EE508" s="150"/>
      <c r="EF508" s="150"/>
      <c r="EG508" s="150"/>
      <c r="EH508" s="150"/>
      <c r="EI508" s="150"/>
      <c r="EJ508" s="150"/>
      <c r="EK508" s="150"/>
      <c r="EL508" s="150"/>
      <c r="EM508" s="150"/>
      <c r="EN508" s="150"/>
      <c r="EO508" s="150"/>
      <c r="EP508" s="150"/>
      <c r="EQ508" s="150"/>
      <c r="ER508" s="150"/>
      <c r="ES508" s="150"/>
      <c r="ET508" s="150"/>
      <c r="EU508" s="150"/>
      <c r="EV508" s="150"/>
      <c r="EW508" s="150"/>
      <c r="EX508" s="150"/>
      <c r="EY508" s="150"/>
      <c r="EZ508" s="150"/>
      <c r="FA508" s="150"/>
      <c r="FB508" s="150"/>
      <c r="FC508" s="150"/>
      <c r="FD508" s="150"/>
      <c r="FE508" s="150"/>
      <c r="FF508" s="150"/>
      <c r="FG508" s="150"/>
      <c r="FH508" s="150"/>
      <c r="FI508" s="150"/>
      <c r="FJ508" s="150"/>
      <c r="FK508" s="150"/>
    </row>
    <row r="509" spans="1:167" ht="57.75" customHeight="1">
      <c r="A509" s="130">
        <f t="shared" si="114"/>
        <v>480</v>
      </c>
      <c r="B509" s="131" t="s">
        <v>975</v>
      </c>
      <c r="C509" s="132" t="s">
        <v>976</v>
      </c>
      <c r="D509" s="63" t="s">
        <v>977</v>
      </c>
      <c r="E509" s="55">
        <v>2500000</v>
      </c>
      <c r="F509" s="92">
        <v>3130000</v>
      </c>
      <c r="G509" s="62" t="s">
        <v>968</v>
      </c>
      <c r="H509" s="93">
        <f t="shared" si="110"/>
        <v>2500000</v>
      </c>
      <c r="I509" s="94">
        <f t="shared" si="116"/>
        <v>630000</v>
      </c>
      <c r="J509" s="94">
        <f t="shared" si="109"/>
        <v>816260.86956521741</v>
      </c>
      <c r="K509" s="94">
        <f t="shared" si="112"/>
        <v>3316260.8695652173</v>
      </c>
      <c r="L509" s="92">
        <v>3130000</v>
      </c>
      <c r="M509" s="55">
        <f t="shared" si="113"/>
        <v>3316000</v>
      </c>
      <c r="N509" s="62" t="s">
        <v>968</v>
      </c>
    </row>
    <row r="510" spans="1:167" ht="31.5">
      <c r="A510" s="130">
        <f t="shared" si="114"/>
        <v>481</v>
      </c>
      <c r="B510" s="131" t="s">
        <v>978</v>
      </c>
      <c r="C510" s="139"/>
      <c r="D510" s="67" t="s">
        <v>979</v>
      </c>
      <c r="E510" s="55">
        <v>4242000</v>
      </c>
      <c r="F510" s="92">
        <v>5038000</v>
      </c>
      <c r="G510" s="67" t="s">
        <v>980</v>
      </c>
      <c r="H510" s="93">
        <f t="shared" si="110"/>
        <v>4242000</v>
      </c>
      <c r="I510" s="94">
        <f t="shared" si="116"/>
        <v>796000</v>
      </c>
      <c r="J510" s="94">
        <f t="shared" si="109"/>
        <v>1031339.1304347826</v>
      </c>
      <c r="K510" s="94">
        <f t="shared" si="112"/>
        <v>5273339.1304347822</v>
      </c>
      <c r="L510" s="92">
        <v>5038000</v>
      </c>
      <c r="M510" s="55">
        <f t="shared" si="113"/>
        <v>5273000</v>
      </c>
      <c r="N510" s="67" t="s">
        <v>980</v>
      </c>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c r="BI510" s="150"/>
      <c r="BJ510" s="150"/>
      <c r="BK510" s="150"/>
      <c r="BL510" s="150"/>
      <c r="BM510" s="150"/>
      <c r="BN510" s="150"/>
      <c r="BO510" s="150"/>
      <c r="BP510" s="150"/>
      <c r="BQ510" s="150"/>
      <c r="BR510" s="150"/>
      <c r="BS510" s="150"/>
      <c r="BT510" s="150"/>
      <c r="BU510" s="150"/>
      <c r="BV510" s="150"/>
      <c r="BW510" s="150"/>
      <c r="BX510" s="150"/>
      <c r="BY510" s="150"/>
      <c r="BZ510" s="150"/>
      <c r="CA510" s="150"/>
      <c r="CB510" s="150"/>
      <c r="CC510" s="150"/>
      <c r="CD510" s="150"/>
      <c r="CE510" s="150"/>
      <c r="CF510" s="150"/>
      <c r="CG510" s="150"/>
      <c r="CH510" s="150"/>
      <c r="CI510" s="150"/>
      <c r="CJ510" s="150"/>
      <c r="CK510" s="150"/>
      <c r="CL510" s="150"/>
      <c r="CM510" s="150"/>
      <c r="CN510" s="150"/>
      <c r="CO510" s="150"/>
      <c r="CP510" s="150"/>
      <c r="CQ510" s="150"/>
      <c r="CR510" s="150"/>
      <c r="CS510" s="150"/>
      <c r="CT510" s="150"/>
      <c r="CU510" s="150"/>
      <c r="CV510" s="150"/>
      <c r="CW510" s="150"/>
      <c r="CX510" s="150"/>
      <c r="CY510" s="150"/>
      <c r="CZ510" s="150"/>
      <c r="DA510" s="150"/>
      <c r="DB510" s="150"/>
      <c r="DC510" s="150"/>
      <c r="DD510" s="150"/>
      <c r="DE510" s="150"/>
      <c r="DF510" s="150"/>
      <c r="DG510" s="150"/>
      <c r="DH510" s="150"/>
      <c r="DI510" s="150"/>
      <c r="DJ510" s="150"/>
      <c r="DK510" s="150"/>
      <c r="DL510" s="150"/>
      <c r="DM510" s="150"/>
      <c r="DN510" s="150"/>
      <c r="DO510" s="150"/>
      <c r="DP510" s="150"/>
      <c r="DQ510" s="150"/>
      <c r="DR510" s="150"/>
      <c r="DS510" s="150"/>
      <c r="DT510" s="150"/>
      <c r="DU510" s="150"/>
      <c r="DV510" s="150"/>
      <c r="DW510" s="150"/>
      <c r="DX510" s="150"/>
      <c r="DY510" s="150"/>
      <c r="DZ510" s="150"/>
      <c r="EA510" s="150"/>
      <c r="EB510" s="150"/>
      <c r="EC510" s="150"/>
      <c r="ED510" s="150"/>
      <c r="EE510" s="150"/>
      <c r="EF510" s="150"/>
      <c r="EG510" s="150"/>
      <c r="EH510" s="150"/>
      <c r="EI510" s="150"/>
      <c r="EJ510" s="150"/>
      <c r="EK510" s="150"/>
      <c r="EL510" s="150"/>
      <c r="EM510" s="150"/>
      <c r="EN510" s="150"/>
      <c r="EO510" s="150"/>
      <c r="EP510" s="150"/>
      <c r="EQ510" s="150"/>
      <c r="ER510" s="150"/>
      <c r="ES510" s="150"/>
      <c r="ET510" s="150"/>
      <c r="EU510" s="150"/>
      <c r="EV510" s="150"/>
      <c r="EW510" s="150"/>
      <c r="EX510" s="150"/>
      <c r="EY510" s="150"/>
      <c r="EZ510" s="150"/>
      <c r="FA510" s="150"/>
      <c r="FB510" s="150"/>
      <c r="FC510" s="150"/>
      <c r="FD510" s="150"/>
      <c r="FE510" s="150"/>
      <c r="FF510" s="150"/>
      <c r="FG510" s="150"/>
      <c r="FH510" s="150"/>
      <c r="FI510" s="150"/>
      <c r="FJ510" s="150"/>
      <c r="FK510" s="150"/>
    </row>
    <row r="511" spans="1:167" ht="28.5" customHeight="1">
      <c r="A511" s="130">
        <f t="shared" si="114"/>
        <v>482</v>
      </c>
      <c r="B511" s="131" t="s">
        <v>981</v>
      </c>
      <c r="C511" s="139"/>
      <c r="D511" s="67" t="s">
        <v>982</v>
      </c>
      <c r="E511" s="55">
        <v>3699000</v>
      </c>
      <c r="F511" s="92">
        <v>4335000</v>
      </c>
      <c r="G511" s="67"/>
      <c r="H511" s="93">
        <f t="shared" ref="H511:H542" si="117">L511-I511</f>
        <v>3699000</v>
      </c>
      <c r="I511" s="94">
        <f t="shared" si="116"/>
        <v>636000</v>
      </c>
      <c r="J511" s="94">
        <f t="shared" si="109"/>
        <v>824034.78260869568</v>
      </c>
      <c r="K511" s="94">
        <f t="shared" ref="K511:K542" si="118">+H511+J511</f>
        <v>4523034.7826086953</v>
      </c>
      <c r="L511" s="92">
        <v>4335000</v>
      </c>
      <c r="M511" s="55">
        <f t="shared" ref="M511:M546" si="119">IF(K511&gt;=100000, ROUNDDOWN((K511),-3),ROUNDDOWN((K511),-2))</f>
        <v>4523000</v>
      </c>
      <c r="N511" s="67"/>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c r="BI511" s="150"/>
      <c r="BJ511" s="150"/>
      <c r="BK511" s="150"/>
      <c r="BL511" s="150"/>
      <c r="BM511" s="150"/>
      <c r="BN511" s="150"/>
      <c r="BO511" s="150"/>
      <c r="BP511" s="150"/>
      <c r="BQ511" s="150"/>
      <c r="BR511" s="150"/>
      <c r="BS511" s="150"/>
      <c r="BT511" s="150"/>
      <c r="BU511" s="150"/>
      <c r="BV511" s="150"/>
      <c r="BW511" s="150"/>
      <c r="BX511" s="150"/>
      <c r="BY511" s="150"/>
      <c r="BZ511" s="150"/>
      <c r="CA511" s="150"/>
      <c r="CB511" s="150"/>
      <c r="CC511" s="150"/>
      <c r="CD511" s="150"/>
      <c r="CE511" s="150"/>
      <c r="CF511" s="150"/>
      <c r="CG511" s="150"/>
      <c r="CH511" s="150"/>
      <c r="CI511" s="150"/>
      <c r="CJ511" s="150"/>
      <c r="CK511" s="150"/>
      <c r="CL511" s="150"/>
      <c r="CM511" s="150"/>
      <c r="CN511" s="150"/>
      <c r="CO511" s="150"/>
      <c r="CP511" s="150"/>
      <c r="CQ511" s="150"/>
      <c r="CR511" s="150"/>
      <c r="CS511" s="150"/>
      <c r="CT511" s="150"/>
      <c r="CU511" s="150"/>
      <c r="CV511" s="150"/>
      <c r="CW511" s="150"/>
      <c r="CX511" s="150"/>
      <c r="CY511" s="150"/>
      <c r="CZ511" s="150"/>
      <c r="DA511" s="150"/>
      <c r="DB511" s="150"/>
      <c r="DC511" s="150"/>
      <c r="DD511" s="150"/>
      <c r="DE511" s="150"/>
      <c r="DF511" s="150"/>
      <c r="DG511" s="150"/>
      <c r="DH511" s="150"/>
      <c r="DI511" s="150"/>
      <c r="DJ511" s="150"/>
      <c r="DK511" s="150"/>
      <c r="DL511" s="150"/>
      <c r="DM511" s="150"/>
      <c r="DN511" s="150"/>
      <c r="DO511" s="150"/>
      <c r="DP511" s="150"/>
      <c r="DQ511" s="150"/>
      <c r="DR511" s="150"/>
      <c r="DS511" s="150"/>
      <c r="DT511" s="150"/>
      <c r="DU511" s="150"/>
      <c r="DV511" s="150"/>
      <c r="DW511" s="150"/>
      <c r="DX511" s="150"/>
      <c r="DY511" s="150"/>
      <c r="DZ511" s="150"/>
      <c r="EA511" s="150"/>
      <c r="EB511" s="150"/>
      <c r="EC511" s="150"/>
      <c r="ED511" s="150"/>
      <c r="EE511" s="150"/>
      <c r="EF511" s="150"/>
      <c r="EG511" s="150"/>
      <c r="EH511" s="150"/>
      <c r="EI511" s="150"/>
      <c r="EJ511" s="150"/>
      <c r="EK511" s="150"/>
      <c r="EL511" s="150"/>
      <c r="EM511" s="150"/>
      <c r="EN511" s="150"/>
      <c r="EO511" s="150"/>
      <c r="EP511" s="150"/>
      <c r="EQ511" s="150"/>
      <c r="ER511" s="150"/>
      <c r="ES511" s="150"/>
      <c r="ET511" s="150"/>
      <c r="EU511" s="150"/>
      <c r="EV511" s="150"/>
      <c r="EW511" s="150"/>
      <c r="EX511" s="150"/>
      <c r="EY511" s="150"/>
      <c r="EZ511" s="150"/>
      <c r="FA511" s="150"/>
      <c r="FB511" s="150"/>
      <c r="FC511" s="150"/>
      <c r="FD511" s="150"/>
      <c r="FE511" s="150"/>
      <c r="FF511" s="150"/>
      <c r="FG511" s="150"/>
      <c r="FH511" s="150"/>
      <c r="FI511" s="150"/>
      <c r="FJ511" s="150"/>
      <c r="FK511" s="150"/>
    </row>
    <row r="512" spans="1:167" ht="28.5" customHeight="1">
      <c r="A512" s="130">
        <f t="shared" ref="A512:A546" si="120">A511+1</f>
        <v>483</v>
      </c>
      <c r="B512" s="131" t="s">
        <v>983</v>
      </c>
      <c r="C512" s="132" t="s">
        <v>984</v>
      </c>
      <c r="D512" s="63" t="s">
        <v>985</v>
      </c>
      <c r="E512" s="55">
        <v>2500000</v>
      </c>
      <c r="F512" s="92">
        <v>2958000</v>
      </c>
      <c r="G512" s="62"/>
      <c r="H512" s="93">
        <f t="shared" si="117"/>
        <v>2500000</v>
      </c>
      <c r="I512" s="94">
        <f t="shared" si="116"/>
        <v>458000</v>
      </c>
      <c r="J512" s="94">
        <f t="shared" si="109"/>
        <v>593408.69565217395</v>
      </c>
      <c r="K512" s="94">
        <f t="shared" si="118"/>
        <v>3093408.6956521738</v>
      </c>
      <c r="L512" s="92">
        <v>2958000</v>
      </c>
      <c r="M512" s="55">
        <f t="shared" si="119"/>
        <v>3093000</v>
      </c>
      <c r="N512" s="62"/>
    </row>
    <row r="513" spans="1:167" ht="36.75" customHeight="1">
      <c r="A513" s="130">
        <f t="shared" si="120"/>
        <v>484</v>
      </c>
      <c r="B513" s="131" t="s">
        <v>986</v>
      </c>
      <c r="C513" s="139"/>
      <c r="D513" s="67" t="s">
        <v>987</v>
      </c>
      <c r="E513" s="55">
        <v>3674000</v>
      </c>
      <c r="F513" s="92">
        <v>4311000</v>
      </c>
      <c r="G513" s="67" t="s">
        <v>988</v>
      </c>
      <c r="H513" s="93">
        <f t="shared" si="117"/>
        <v>3674000</v>
      </c>
      <c r="I513" s="94">
        <f t="shared" si="116"/>
        <v>637000</v>
      </c>
      <c r="J513" s="94">
        <f t="shared" si="109"/>
        <v>825330.43478260865</v>
      </c>
      <c r="K513" s="94">
        <f t="shared" si="118"/>
        <v>4499330.4347826084</v>
      </c>
      <c r="L513" s="92">
        <v>4311000</v>
      </c>
      <c r="M513" s="55">
        <f t="shared" si="119"/>
        <v>4499000</v>
      </c>
      <c r="N513" s="67" t="s">
        <v>988</v>
      </c>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c r="BI513" s="150"/>
      <c r="BJ513" s="150"/>
      <c r="BK513" s="150"/>
      <c r="BL513" s="150"/>
      <c r="BM513" s="150"/>
      <c r="BN513" s="150"/>
      <c r="BO513" s="150"/>
      <c r="BP513" s="150"/>
      <c r="BQ513" s="150"/>
      <c r="BR513" s="150"/>
      <c r="BS513" s="150"/>
      <c r="BT513" s="150"/>
      <c r="BU513" s="150"/>
      <c r="BV513" s="150"/>
      <c r="BW513" s="150"/>
      <c r="BX513" s="150"/>
      <c r="BY513" s="150"/>
      <c r="BZ513" s="150"/>
      <c r="CA513" s="150"/>
      <c r="CB513" s="150"/>
      <c r="CC513" s="150"/>
      <c r="CD513" s="150"/>
      <c r="CE513" s="150"/>
      <c r="CF513" s="150"/>
      <c r="CG513" s="150"/>
      <c r="CH513" s="150"/>
      <c r="CI513" s="150"/>
      <c r="CJ513" s="150"/>
      <c r="CK513" s="150"/>
      <c r="CL513" s="150"/>
      <c r="CM513" s="150"/>
      <c r="CN513" s="150"/>
      <c r="CO513" s="150"/>
      <c r="CP513" s="150"/>
      <c r="CQ513" s="150"/>
      <c r="CR513" s="150"/>
      <c r="CS513" s="150"/>
      <c r="CT513" s="150"/>
      <c r="CU513" s="150"/>
      <c r="CV513" s="150"/>
      <c r="CW513" s="150"/>
      <c r="CX513" s="150"/>
      <c r="CY513" s="150"/>
      <c r="CZ513" s="150"/>
      <c r="DA513" s="150"/>
      <c r="DB513" s="150"/>
      <c r="DC513" s="150"/>
      <c r="DD513" s="150"/>
      <c r="DE513" s="150"/>
      <c r="DF513" s="150"/>
      <c r="DG513" s="150"/>
      <c r="DH513" s="150"/>
      <c r="DI513" s="150"/>
      <c r="DJ513" s="150"/>
      <c r="DK513" s="150"/>
      <c r="DL513" s="150"/>
      <c r="DM513" s="150"/>
      <c r="DN513" s="150"/>
      <c r="DO513" s="150"/>
      <c r="DP513" s="150"/>
      <c r="DQ513" s="150"/>
      <c r="DR513" s="150"/>
      <c r="DS513" s="150"/>
      <c r="DT513" s="150"/>
      <c r="DU513" s="150"/>
      <c r="DV513" s="150"/>
      <c r="DW513" s="150"/>
      <c r="DX513" s="150"/>
      <c r="DY513" s="150"/>
      <c r="DZ513" s="150"/>
      <c r="EA513" s="150"/>
      <c r="EB513" s="150"/>
      <c r="EC513" s="150"/>
      <c r="ED513" s="150"/>
      <c r="EE513" s="150"/>
      <c r="EF513" s="150"/>
      <c r="EG513" s="150"/>
      <c r="EH513" s="150"/>
      <c r="EI513" s="150"/>
      <c r="EJ513" s="150"/>
      <c r="EK513" s="150"/>
      <c r="EL513" s="150"/>
      <c r="EM513" s="150"/>
      <c r="EN513" s="150"/>
      <c r="EO513" s="150"/>
      <c r="EP513" s="150"/>
      <c r="EQ513" s="150"/>
      <c r="ER513" s="150"/>
      <c r="ES513" s="150"/>
      <c r="ET513" s="150"/>
      <c r="EU513" s="150"/>
      <c r="EV513" s="150"/>
      <c r="EW513" s="150"/>
      <c r="EX513" s="150"/>
      <c r="EY513" s="150"/>
      <c r="EZ513" s="150"/>
      <c r="FA513" s="150"/>
      <c r="FB513" s="150"/>
      <c r="FC513" s="150"/>
      <c r="FD513" s="150"/>
      <c r="FE513" s="150"/>
      <c r="FF513" s="150"/>
      <c r="FG513" s="150"/>
      <c r="FH513" s="150"/>
      <c r="FI513" s="150"/>
      <c r="FJ513" s="150"/>
      <c r="FK513" s="150"/>
    </row>
    <row r="514" spans="1:167" ht="39.75" customHeight="1">
      <c r="A514" s="130">
        <f t="shared" si="120"/>
        <v>485</v>
      </c>
      <c r="B514" s="131" t="s">
        <v>989</v>
      </c>
      <c r="C514" s="139"/>
      <c r="D514" s="67" t="s">
        <v>990</v>
      </c>
      <c r="E514" s="55">
        <v>5383000</v>
      </c>
      <c r="F514" s="92">
        <v>6498000</v>
      </c>
      <c r="G514" s="67" t="s">
        <v>988</v>
      </c>
      <c r="H514" s="93">
        <f t="shared" si="117"/>
        <v>5383000</v>
      </c>
      <c r="I514" s="94">
        <f t="shared" si="116"/>
        <v>1115000</v>
      </c>
      <c r="J514" s="94">
        <f t="shared" si="109"/>
        <v>1444652.1739130435</v>
      </c>
      <c r="K514" s="94">
        <f t="shared" si="118"/>
        <v>6827652.173913043</v>
      </c>
      <c r="L514" s="92">
        <v>6498000</v>
      </c>
      <c r="M514" s="55">
        <f t="shared" si="119"/>
        <v>6827000</v>
      </c>
      <c r="N514" s="67" t="s">
        <v>988</v>
      </c>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c r="BI514" s="150"/>
      <c r="BJ514" s="150"/>
      <c r="BK514" s="150"/>
      <c r="BL514" s="150"/>
      <c r="BM514" s="150"/>
      <c r="BN514" s="150"/>
      <c r="BO514" s="150"/>
      <c r="BP514" s="150"/>
      <c r="BQ514" s="150"/>
      <c r="BR514" s="150"/>
      <c r="BS514" s="150"/>
      <c r="BT514" s="150"/>
      <c r="BU514" s="150"/>
      <c r="BV514" s="150"/>
      <c r="BW514" s="150"/>
      <c r="BX514" s="150"/>
      <c r="BY514" s="150"/>
      <c r="BZ514" s="150"/>
      <c r="CA514" s="150"/>
      <c r="CB514" s="150"/>
      <c r="CC514" s="150"/>
      <c r="CD514" s="150"/>
      <c r="CE514" s="150"/>
      <c r="CF514" s="150"/>
      <c r="CG514" s="150"/>
      <c r="CH514" s="150"/>
      <c r="CI514" s="150"/>
      <c r="CJ514" s="150"/>
      <c r="CK514" s="150"/>
      <c r="CL514" s="150"/>
      <c r="CM514" s="150"/>
      <c r="CN514" s="150"/>
      <c r="CO514" s="150"/>
      <c r="CP514" s="150"/>
      <c r="CQ514" s="150"/>
      <c r="CR514" s="150"/>
      <c r="CS514" s="150"/>
      <c r="CT514" s="150"/>
      <c r="CU514" s="150"/>
      <c r="CV514" s="150"/>
      <c r="CW514" s="150"/>
      <c r="CX514" s="150"/>
      <c r="CY514" s="150"/>
      <c r="CZ514" s="150"/>
      <c r="DA514" s="150"/>
      <c r="DB514" s="150"/>
      <c r="DC514" s="150"/>
      <c r="DD514" s="150"/>
      <c r="DE514" s="150"/>
      <c r="DF514" s="150"/>
      <c r="DG514" s="150"/>
      <c r="DH514" s="150"/>
      <c r="DI514" s="150"/>
      <c r="DJ514" s="150"/>
      <c r="DK514" s="150"/>
      <c r="DL514" s="150"/>
      <c r="DM514" s="150"/>
      <c r="DN514" s="150"/>
      <c r="DO514" s="150"/>
      <c r="DP514" s="150"/>
      <c r="DQ514" s="150"/>
      <c r="DR514" s="150"/>
      <c r="DS514" s="150"/>
      <c r="DT514" s="150"/>
      <c r="DU514" s="150"/>
      <c r="DV514" s="150"/>
      <c r="DW514" s="150"/>
      <c r="DX514" s="150"/>
      <c r="DY514" s="150"/>
      <c r="DZ514" s="150"/>
      <c r="EA514" s="150"/>
      <c r="EB514" s="150"/>
      <c r="EC514" s="150"/>
      <c r="ED514" s="150"/>
      <c r="EE514" s="150"/>
      <c r="EF514" s="150"/>
      <c r="EG514" s="150"/>
      <c r="EH514" s="150"/>
      <c r="EI514" s="150"/>
      <c r="EJ514" s="150"/>
      <c r="EK514" s="150"/>
      <c r="EL514" s="150"/>
      <c r="EM514" s="150"/>
      <c r="EN514" s="150"/>
      <c r="EO514" s="150"/>
      <c r="EP514" s="150"/>
      <c r="EQ514" s="150"/>
      <c r="ER514" s="150"/>
      <c r="ES514" s="150"/>
      <c r="ET514" s="150"/>
      <c r="EU514" s="150"/>
      <c r="EV514" s="150"/>
      <c r="EW514" s="150"/>
      <c r="EX514" s="150"/>
      <c r="EY514" s="150"/>
      <c r="EZ514" s="150"/>
      <c r="FA514" s="150"/>
      <c r="FB514" s="150"/>
      <c r="FC514" s="150"/>
      <c r="FD514" s="150"/>
      <c r="FE514" s="150"/>
      <c r="FF514" s="150"/>
      <c r="FG514" s="150"/>
      <c r="FH514" s="150"/>
      <c r="FI514" s="150"/>
      <c r="FJ514" s="150"/>
      <c r="FK514" s="150"/>
    </row>
    <row r="515" spans="1:167" ht="46.5" customHeight="1">
      <c r="A515" s="130">
        <f t="shared" si="120"/>
        <v>486</v>
      </c>
      <c r="B515" s="131" t="s">
        <v>991</v>
      </c>
      <c r="C515" s="132" t="s">
        <v>992</v>
      </c>
      <c r="D515" s="63" t="s">
        <v>993</v>
      </c>
      <c r="E515" s="55">
        <v>3000000</v>
      </c>
      <c r="F515" s="92">
        <v>3630000</v>
      </c>
      <c r="G515" s="62" t="s">
        <v>988</v>
      </c>
      <c r="H515" s="93">
        <f t="shared" si="117"/>
        <v>3000000</v>
      </c>
      <c r="I515" s="94">
        <f t="shared" si="116"/>
        <v>630000</v>
      </c>
      <c r="J515" s="94">
        <f t="shared" si="109"/>
        <v>816260.86956521741</v>
      </c>
      <c r="K515" s="94">
        <f t="shared" si="118"/>
        <v>3816260.8695652173</v>
      </c>
      <c r="L515" s="92">
        <v>3630000</v>
      </c>
      <c r="M515" s="55">
        <f t="shared" si="119"/>
        <v>3816000</v>
      </c>
      <c r="N515" s="62" t="s">
        <v>988</v>
      </c>
    </row>
    <row r="516" spans="1:167" ht="31.5">
      <c r="A516" s="130">
        <f t="shared" si="120"/>
        <v>487</v>
      </c>
      <c r="B516" s="131" t="s">
        <v>994</v>
      </c>
      <c r="C516" s="132" t="s">
        <v>995</v>
      </c>
      <c r="D516" s="63" t="s">
        <v>996</v>
      </c>
      <c r="E516" s="55">
        <v>3424000</v>
      </c>
      <c r="F516" s="92">
        <v>4227000</v>
      </c>
      <c r="G516" s="62"/>
      <c r="H516" s="93">
        <f t="shared" si="117"/>
        <v>3424000</v>
      </c>
      <c r="I516" s="94">
        <f t="shared" si="116"/>
        <v>803000</v>
      </c>
      <c r="J516" s="94">
        <f t="shared" si="109"/>
        <v>1040408.6956521739</v>
      </c>
      <c r="K516" s="94">
        <f t="shared" si="118"/>
        <v>4464408.6956521738</v>
      </c>
      <c r="L516" s="92">
        <v>4227000</v>
      </c>
      <c r="M516" s="55">
        <f t="shared" si="119"/>
        <v>4464000</v>
      </c>
      <c r="N516" s="62"/>
    </row>
    <row r="517" spans="1:167" s="150" customFormat="1" ht="39.75" customHeight="1">
      <c r="A517" s="130">
        <f t="shared" si="120"/>
        <v>488</v>
      </c>
      <c r="B517" s="131" t="s">
        <v>997</v>
      </c>
      <c r="C517" s="132" t="s">
        <v>998</v>
      </c>
      <c r="D517" s="63" t="s">
        <v>999</v>
      </c>
      <c r="E517" s="55">
        <v>2500000</v>
      </c>
      <c r="F517" s="92">
        <v>3130000</v>
      </c>
      <c r="G517" s="62" t="s">
        <v>988</v>
      </c>
      <c r="H517" s="93">
        <f t="shared" si="117"/>
        <v>2500000</v>
      </c>
      <c r="I517" s="94">
        <f t="shared" si="116"/>
        <v>630000</v>
      </c>
      <c r="J517" s="94">
        <f t="shared" si="109"/>
        <v>816260.86956521741</v>
      </c>
      <c r="K517" s="94">
        <f t="shared" si="118"/>
        <v>3316260.8695652173</v>
      </c>
      <c r="L517" s="92">
        <v>3130000</v>
      </c>
      <c r="M517" s="55">
        <f t="shared" si="119"/>
        <v>3316000</v>
      </c>
      <c r="N517" s="62" t="s">
        <v>988</v>
      </c>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5"/>
      <c r="AY517" s="95"/>
      <c r="AZ517" s="95"/>
      <c r="BA517" s="95"/>
      <c r="BB517" s="95"/>
      <c r="BC517" s="95"/>
      <c r="BD517" s="95"/>
      <c r="BE517" s="95"/>
      <c r="BF517" s="95"/>
      <c r="BG517" s="95"/>
      <c r="BH517" s="95"/>
      <c r="BI517" s="95"/>
      <c r="BJ517" s="95"/>
      <c r="BK517" s="95"/>
      <c r="BL517" s="95"/>
      <c r="BM517" s="95"/>
      <c r="BN517" s="95"/>
      <c r="BO517" s="95"/>
      <c r="BP517" s="95"/>
      <c r="BQ517" s="95"/>
      <c r="BR517" s="95"/>
      <c r="BS517" s="95"/>
      <c r="BT517" s="95"/>
      <c r="BU517" s="95"/>
      <c r="BV517" s="95"/>
      <c r="BW517" s="95"/>
      <c r="BX517" s="95"/>
      <c r="BY517" s="95"/>
      <c r="BZ517" s="95"/>
      <c r="CA517" s="95"/>
      <c r="CB517" s="95"/>
      <c r="CC517" s="95"/>
      <c r="CD517" s="95"/>
      <c r="CE517" s="95"/>
      <c r="CF517" s="95"/>
      <c r="CG517" s="95"/>
      <c r="CH517" s="95"/>
      <c r="CI517" s="95"/>
      <c r="CJ517" s="95"/>
      <c r="CK517" s="95"/>
      <c r="CL517" s="95"/>
      <c r="CM517" s="95"/>
      <c r="CN517" s="95"/>
      <c r="CO517" s="95"/>
      <c r="CP517" s="95"/>
      <c r="CQ517" s="95"/>
      <c r="CR517" s="95"/>
      <c r="CS517" s="95"/>
      <c r="CT517" s="95"/>
      <c r="CU517" s="95"/>
      <c r="CV517" s="95"/>
      <c r="CW517" s="95"/>
      <c r="CX517" s="95"/>
      <c r="CY517" s="95"/>
      <c r="CZ517" s="95"/>
      <c r="DA517" s="95"/>
      <c r="DB517" s="95"/>
      <c r="DC517" s="95"/>
      <c r="DD517" s="95"/>
      <c r="DE517" s="95"/>
      <c r="DF517" s="95"/>
      <c r="DG517" s="95"/>
      <c r="DH517" s="95"/>
      <c r="DI517" s="95"/>
      <c r="DJ517" s="95"/>
      <c r="DK517" s="95"/>
      <c r="DL517" s="95"/>
      <c r="DM517" s="95"/>
      <c r="DN517" s="95"/>
      <c r="DO517" s="95"/>
      <c r="DP517" s="95"/>
      <c r="DQ517" s="95"/>
      <c r="DR517" s="95"/>
      <c r="DS517" s="95"/>
      <c r="DT517" s="95"/>
      <c r="DU517" s="95"/>
      <c r="DV517" s="95"/>
      <c r="DW517" s="95"/>
      <c r="DX517" s="95"/>
      <c r="DY517" s="95"/>
      <c r="DZ517" s="95"/>
      <c r="EA517" s="95"/>
      <c r="EB517" s="95"/>
      <c r="EC517" s="95"/>
      <c r="ED517" s="95"/>
      <c r="EE517" s="95"/>
      <c r="EF517" s="95"/>
      <c r="EG517" s="95"/>
      <c r="EH517" s="95"/>
      <c r="EI517" s="95"/>
      <c r="EJ517" s="95"/>
      <c r="EK517" s="95"/>
      <c r="EL517" s="95"/>
      <c r="EM517" s="95"/>
      <c r="EN517" s="95"/>
      <c r="EO517" s="95"/>
      <c r="EP517" s="95"/>
      <c r="EQ517" s="95"/>
      <c r="ER517" s="95"/>
      <c r="ES517" s="95"/>
      <c r="ET517" s="95"/>
      <c r="EU517" s="95"/>
      <c r="EV517" s="95"/>
      <c r="EW517" s="95"/>
      <c r="EX517" s="95"/>
      <c r="EY517" s="95"/>
      <c r="EZ517" s="95"/>
      <c r="FA517" s="95"/>
      <c r="FB517" s="95"/>
      <c r="FC517" s="95"/>
      <c r="FD517" s="95"/>
      <c r="FE517" s="95"/>
      <c r="FF517" s="95"/>
      <c r="FG517" s="95"/>
      <c r="FH517" s="95"/>
      <c r="FI517" s="95"/>
      <c r="FJ517" s="95"/>
      <c r="FK517" s="95"/>
    </row>
    <row r="518" spans="1:167" s="150" customFormat="1" ht="40.5" customHeight="1">
      <c r="A518" s="130">
        <f t="shared" si="120"/>
        <v>489</v>
      </c>
      <c r="B518" s="131" t="s">
        <v>1000</v>
      </c>
      <c r="C518" s="132" t="s">
        <v>1001</v>
      </c>
      <c r="D518" s="63" t="s">
        <v>1002</v>
      </c>
      <c r="E518" s="55">
        <v>3132000</v>
      </c>
      <c r="F518" s="92">
        <v>3919000</v>
      </c>
      <c r="G518" s="62" t="s">
        <v>988</v>
      </c>
      <c r="H518" s="93">
        <f t="shared" si="117"/>
        <v>3132000</v>
      </c>
      <c r="I518" s="94">
        <f t="shared" si="116"/>
        <v>787000</v>
      </c>
      <c r="J518" s="94">
        <f t="shared" si="109"/>
        <v>1019678.2608695652</v>
      </c>
      <c r="K518" s="94">
        <f t="shared" si="118"/>
        <v>4151678.2608695654</v>
      </c>
      <c r="L518" s="92">
        <v>3919000</v>
      </c>
      <c r="M518" s="55">
        <f t="shared" si="119"/>
        <v>4151000</v>
      </c>
      <c r="N518" s="62" t="s">
        <v>988</v>
      </c>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5"/>
      <c r="AY518" s="95"/>
      <c r="AZ518" s="95"/>
      <c r="BA518" s="95"/>
      <c r="BB518" s="95"/>
      <c r="BC518" s="95"/>
      <c r="BD518" s="95"/>
      <c r="BE518" s="95"/>
      <c r="BF518" s="95"/>
      <c r="BG518" s="95"/>
      <c r="BH518" s="95"/>
      <c r="BI518" s="95"/>
      <c r="BJ518" s="95"/>
      <c r="BK518" s="95"/>
      <c r="BL518" s="95"/>
      <c r="BM518" s="95"/>
      <c r="BN518" s="95"/>
      <c r="BO518" s="95"/>
      <c r="BP518" s="95"/>
      <c r="BQ518" s="95"/>
      <c r="BR518" s="95"/>
      <c r="BS518" s="95"/>
      <c r="BT518" s="95"/>
      <c r="BU518" s="95"/>
      <c r="BV518" s="95"/>
      <c r="BW518" s="95"/>
      <c r="BX518" s="95"/>
      <c r="BY518" s="95"/>
      <c r="BZ518" s="95"/>
      <c r="CA518" s="95"/>
      <c r="CB518" s="95"/>
      <c r="CC518" s="95"/>
      <c r="CD518" s="95"/>
      <c r="CE518" s="95"/>
      <c r="CF518" s="95"/>
      <c r="CG518" s="95"/>
      <c r="CH518" s="95"/>
      <c r="CI518" s="95"/>
      <c r="CJ518" s="95"/>
      <c r="CK518" s="95"/>
      <c r="CL518" s="95"/>
      <c r="CM518" s="95"/>
      <c r="CN518" s="95"/>
      <c r="CO518" s="95"/>
      <c r="CP518" s="95"/>
      <c r="CQ518" s="95"/>
      <c r="CR518" s="95"/>
      <c r="CS518" s="95"/>
      <c r="CT518" s="95"/>
      <c r="CU518" s="95"/>
      <c r="CV518" s="95"/>
      <c r="CW518" s="95"/>
      <c r="CX518" s="95"/>
      <c r="CY518" s="95"/>
      <c r="CZ518" s="95"/>
      <c r="DA518" s="95"/>
      <c r="DB518" s="95"/>
      <c r="DC518" s="95"/>
      <c r="DD518" s="95"/>
      <c r="DE518" s="95"/>
      <c r="DF518" s="95"/>
      <c r="DG518" s="95"/>
      <c r="DH518" s="95"/>
      <c r="DI518" s="95"/>
      <c r="DJ518" s="95"/>
      <c r="DK518" s="95"/>
      <c r="DL518" s="95"/>
      <c r="DM518" s="95"/>
      <c r="DN518" s="95"/>
      <c r="DO518" s="95"/>
      <c r="DP518" s="95"/>
      <c r="DQ518" s="95"/>
      <c r="DR518" s="95"/>
      <c r="DS518" s="95"/>
      <c r="DT518" s="95"/>
      <c r="DU518" s="95"/>
      <c r="DV518" s="95"/>
      <c r="DW518" s="95"/>
      <c r="DX518" s="95"/>
      <c r="DY518" s="95"/>
      <c r="DZ518" s="95"/>
      <c r="EA518" s="95"/>
      <c r="EB518" s="95"/>
      <c r="EC518" s="95"/>
      <c r="ED518" s="95"/>
      <c r="EE518" s="95"/>
      <c r="EF518" s="95"/>
      <c r="EG518" s="95"/>
      <c r="EH518" s="95"/>
      <c r="EI518" s="95"/>
      <c r="EJ518" s="95"/>
      <c r="EK518" s="95"/>
      <c r="EL518" s="95"/>
      <c r="EM518" s="95"/>
      <c r="EN518" s="95"/>
      <c r="EO518" s="95"/>
      <c r="EP518" s="95"/>
      <c r="EQ518" s="95"/>
      <c r="ER518" s="95"/>
      <c r="ES518" s="95"/>
      <c r="ET518" s="95"/>
      <c r="EU518" s="95"/>
      <c r="EV518" s="95"/>
      <c r="EW518" s="95"/>
      <c r="EX518" s="95"/>
      <c r="EY518" s="95"/>
      <c r="EZ518" s="95"/>
      <c r="FA518" s="95"/>
      <c r="FB518" s="95"/>
      <c r="FC518" s="95"/>
      <c r="FD518" s="95"/>
      <c r="FE518" s="95"/>
      <c r="FF518" s="95"/>
      <c r="FG518" s="95"/>
      <c r="FH518" s="95"/>
      <c r="FI518" s="95"/>
      <c r="FJ518" s="95"/>
      <c r="FK518" s="95"/>
    </row>
    <row r="519" spans="1:167" ht="38.25" customHeight="1">
      <c r="A519" s="130">
        <f t="shared" si="120"/>
        <v>490</v>
      </c>
      <c r="B519" s="131" t="s">
        <v>1003</v>
      </c>
      <c r="C519" s="132" t="s">
        <v>1004</v>
      </c>
      <c r="D519" s="63" t="s">
        <v>1005</v>
      </c>
      <c r="E519" s="55">
        <v>2632000</v>
      </c>
      <c r="F519" s="92">
        <v>3268000</v>
      </c>
      <c r="G519" s="62" t="s">
        <v>163</v>
      </c>
      <c r="H519" s="93">
        <f t="shared" si="117"/>
        <v>2632000</v>
      </c>
      <c r="I519" s="94">
        <f t="shared" si="116"/>
        <v>636000</v>
      </c>
      <c r="J519" s="94">
        <f t="shared" si="109"/>
        <v>824034.78260869568</v>
      </c>
      <c r="K519" s="94">
        <f t="shared" si="118"/>
        <v>3456034.7826086958</v>
      </c>
      <c r="L519" s="92">
        <v>3268000</v>
      </c>
      <c r="M519" s="55">
        <f t="shared" si="119"/>
        <v>3456000</v>
      </c>
      <c r="N519" s="62" t="s">
        <v>163</v>
      </c>
    </row>
    <row r="520" spans="1:167" ht="24" customHeight="1">
      <c r="A520" s="130">
        <f t="shared" si="120"/>
        <v>491</v>
      </c>
      <c r="B520" s="131" t="s">
        <v>1006</v>
      </c>
      <c r="C520" s="139"/>
      <c r="D520" s="67" t="s">
        <v>1007</v>
      </c>
      <c r="E520" s="55">
        <v>3574000</v>
      </c>
      <c r="F520" s="92">
        <v>4211000</v>
      </c>
      <c r="G520" s="67"/>
      <c r="H520" s="93">
        <f t="shared" si="117"/>
        <v>3574000</v>
      </c>
      <c r="I520" s="94">
        <f t="shared" si="116"/>
        <v>637000</v>
      </c>
      <c r="J520" s="94">
        <f t="shared" si="109"/>
        <v>825330.43478260865</v>
      </c>
      <c r="K520" s="94">
        <f t="shared" si="118"/>
        <v>4399330.4347826084</v>
      </c>
      <c r="L520" s="92">
        <v>4211000</v>
      </c>
      <c r="M520" s="55">
        <f t="shared" si="119"/>
        <v>4399000</v>
      </c>
      <c r="N520" s="67"/>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c r="BI520" s="150"/>
      <c r="BJ520" s="150"/>
      <c r="BK520" s="150"/>
      <c r="BL520" s="150"/>
      <c r="BM520" s="150"/>
      <c r="BN520" s="150"/>
      <c r="BO520" s="150"/>
      <c r="BP520" s="150"/>
      <c r="BQ520" s="150"/>
      <c r="BR520" s="150"/>
      <c r="BS520" s="150"/>
      <c r="BT520" s="150"/>
      <c r="BU520" s="150"/>
      <c r="BV520" s="150"/>
      <c r="BW520" s="150"/>
      <c r="BX520" s="150"/>
      <c r="BY520" s="150"/>
      <c r="BZ520" s="150"/>
      <c r="CA520" s="150"/>
      <c r="CB520" s="150"/>
      <c r="CC520" s="150"/>
      <c r="CD520" s="150"/>
      <c r="CE520" s="150"/>
      <c r="CF520" s="150"/>
      <c r="CG520" s="150"/>
      <c r="CH520" s="150"/>
      <c r="CI520" s="150"/>
      <c r="CJ520" s="150"/>
      <c r="CK520" s="150"/>
      <c r="CL520" s="150"/>
      <c r="CM520" s="150"/>
      <c r="CN520" s="150"/>
      <c r="CO520" s="150"/>
      <c r="CP520" s="150"/>
      <c r="CQ520" s="150"/>
      <c r="CR520" s="150"/>
      <c r="CS520" s="150"/>
      <c r="CT520" s="150"/>
      <c r="CU520" s="150"/>
      <c r="CV520" s="150"/>
      <c r="CW520" s="150"/>
      <c r="CX520" s="150"/>
      <c r="CY520" s="150"/>
      <c r="CZ520" s="150"/>
      <c r="DA520" s="150"/>
      <c r="DB520" s="150"/>
      <c r="DC520" s="150"/>
      <c r="DD520" s="150"/>
      <c r="DE520" s="150"/>
      <c r="DF520" s="150"/>
      <c r="DG520" s="150"/>
      <c r="DH520" s="150"/>
      <c r="DI520" s="150"/>
      <c r="DJ520" s="150"/>
      <c r="DK520" s="150"/>
      <c r="DL520" s="150"/>
      <c r="DM520" s="150"/>
      <c r="DN520" s="150"/>
      <c r="DO520" s="150"/>
      <c r="DP520" s="150"/>
      <c r="DQ520" s="150"/>
      <c r="DR520" s="150"/>
      <c r="DS520" s="150"/>
      <c r="DT520" s="150"/>
      <c r="DU520" s="150"/>
      <c r="DV520" s="150"/>
      <c r="DW520" s="150"/>
      <c r="DX520" s="150"/>
      <c r="DY520" s="150"/>
      <c r="DZ520" s="150"/>
      <c r="EA520" s="150"/>
      <c r="EB520" s="150"/>
      <c r="EC520" s="150"/>
      <c r="ED520" s="150"/>
      <c r="EE520" s="150"/>
      <c r="EF520" s="150"/>
      <c r="EG520" s="150"/>
      <c r="EH520" s="150"/>
      <c r="EI520" s="150"/>
      <c r="EJ520" s="150"/>
      <c r="EK520" s="150"/>
      <c r="EL520" s="150"/>
      <c r="EM520" s="150"/>
      <c r="EN520" s="150"/>
      <c r="EO520" s="150"/>
      <c r="EP520" s="150"/>
      <c r="EQ520" s="150"/>
      <c r="ER520" s="150"/>
      <c r="ES520" s="150"/>
      <c r="ET520" s="150"/>
      <c r="EU520" s="150"/>
      <c r="EV520" s="150"/>
      <c r="EW520" s="150"/>
      <c r="EX520" s="150"/>
      <c r="EY520" s="150"/>
      <c r="EZ520" s="150"/>
      <c r="FA520" s="150"/>
      <c r="FB520" s="150"/>
      <c r="FC520" s="150"/>
      <c r="FD520" s="150"/>
      <c r="FE520" s="150"/>
      <c r="FF520" s="150"/>
      <c r="FG520" s="150"/>
      <c r="FH520" s="150"/>
      <c r="FI520" s="150"/>
      <c r="FJ520" s="150"/>
      <c r="FK520" s="150"/>
    </row>
    <row r="521" spans="1:167" ht="78.75">
      <c r="A521" s="130">
        <f t="shared" si="120"/>
        <v>492</v>
      </c>
      <c r="B521" s="131" t="s">
        <v>1008</v>
      </c>
      <c r="C521" s="139"/>
      <c r="D521" s="67" t="s">
        <v>1009</v>
      </c>
      <c r="E521" s="55">
        <v>9093000</v>
      </c>
      <c r="F521" s="92">
        <v>10424000</v>
      </c>
      <c r="G521" s="67" t="s">
        <v>1010</v>
      </c>
      <c r="H521" s="93">
        <f t="shared" si="117"/>
        <v>9093000</v>
      </c>
      <c r="I521" s="94">
        <f t="shared" si="116"/>
        <v>1331000</v>
      </c>
      <c r="J521" s="94">
        <f t="shared" ref="J521:J584" si="121">+I521/1150*1490</f>
        <v>1724513.0434782607</v>
      </c>
      <c r="K521" s="94">
        <f t="shared" si="118"/>
        <v>10817513.043478262</v>
      </c>
      <c r="L521" s="92">
        <v>10424000</v>
      </c>
      <c r="M521" s="55">
        <f t="shared" si="119"/>
        <v>10817000</v>
      </c>
      <c r="N521" s="67" t="s">
        <v>1011</v>
      </c>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c r="BI521" s="150"/>
      <c r="BJ521" s="150"/>
      <c r="BK521" s="150"/>
      <c r="BL521" s="150"/>
      <c r="BM521" s="150"/>
      <c r="BN521" s="150"/>
      <c r="BO521" s="150"/>
      <c r="BP521" s="150"/>
      <c r="BQ521" s="150"/>
      <c r="BR521" s="150"/>
      <c r="BS521" s="150"/>
      <c r="BT521" s="150"/>
      <c r="BU521" s="150"/>
      <c r="BV521" s="150"/>
      <c r="BW521" s="150"/>
      <c r="BX521" s="150"/>
      <c r="BY521" s="150"/>
      <c r="BZ521" s="150"/>
      <c r="CA521" s="150"/>
      <c r="CB521" s="150"/>
      <c r="CC521" s="150"/>
      <c r="CD521" s="150"/>
      <c r="CE521" s="150"/>
      <c r="CF521" s="150"/>
      <c r="CG521" s="150"/>
      <c r="CH521" s="150"/>
      <c r="CI521" s="150"/>
      <c r="CJ521" s="150"/>
      <c r="CK521" s="150"/>
      <c r="CL521" s="150"/>
      <c r="CM521" s="150"/>
      <c r="CN521" s="150"/>
      <c r="CO521" s="150"/>
      <c r="CP521" s="150"/>
      <c r="CQ521" s="150"/>
      <c r="CR521" s="150"/>
      <c r="CS521" s="150"/>
      <c r="CT521" s="150"/>
      <c r="CU521" s="150"/>
      <c r="CV521" s="150"/>
      <c r="CW521" s="150"/>
      <c r="CX521" s="150"/>
      <c r="CY521" s="150"/>
      <c r="CZ521" s="150"/>
      <c r="DA521" s="150"/>
      <c r="DB521" s="150"/>
      <c r="DC521" s="150"/>
      <c r="DD521" s="150"/>
      <c r="DE521" s="150"/>
      <c r="DF521" s="150"/>
      <c r="DG521" s="150"/>
      <c r="DH521" s="150"/>
      <c r="DI521" s="150"/>
      <c r="DJ521" s="150"/>
      <c r="DK521" s="150"/>
      <c r="DL521" s="150"/>
      <c r="DM521" s="150"/>
      <c r="DN521" s="150"/>
      <c r="DO521" s="150"/>
      <c r="DP521" s="150"/>
      <c r="DQ521" s="150"/>
      <c r="DR521" s="150"/>
      <c r="DS521" s="150"/>
      <c r="DT521" s="150"/>
      <c r="DU521" s="150"/>
      <c r="DV521" s="150"/>
      <c r="DW521" s="150"/>
      <c r="DX521" s="150"/>
      <c r="DY521" s="150"/>
      <c r="DZ521" s="150"/>
      <c r="EA521" s="150"/>
      <c r="EB521" s="150"/>
      <c r="EC521" s="150"/>
      <c r="ED521" s="150"/>
      <c r="EE521" s="150"/>
      <c r="EF521" s="150"/>
      <c r="EG521" s="150"/>
      <c r="EH521" s="150"/>
      <c r="EI521" s="150"/>
      <c r="EJ521" s="150"/>
      <c r="EK521" s="150"/>
      <c r="EL521" s="150"/>
      <c r="EM521" s="150"/>
      <c r="EN521" s="150"/>
      <c r="EO521" s="150"/>
      <c r="EP521" s="150"/>
      <c r="EQ521" s="150"/>
      <c r="ER521" s="150"/>
      <c r="ES521" s="150"/>
      <c r="ET521" s="150"/>
      <c r="EU521" s="150"/>
      <c r="EV521" s="150"/>
      <c r="EW521" s="150"/>
      <c r="EX521" s="150"/>
      <c r="EY521" s="150"/>
      <c r="EZ521" s="150"/>
      <c r="FA521" s="150"/>
      <c r="FB521" s="150"/>
      <c r="FC521" s="150"/>
      <c r="FD521" s="150"/>
      <c r="FE521" s="150"/>
      <c r="FF521" s="150"/>
      <c r="FG521" s="150"/>
      <c r="FH521" s="150"/>
      <c r="FI521" s="150"/>
      <c r="FJ521" s="150"/>
      <c r="FK521" s="150"/>
    </row>
    <row r="522" spans="1:167" ht="63">
      <c r="A522" s="130">
        <f t="shared" si="120"/>
        <v>493</v>
      </c>
      <c r="B522" s="131" t="s">
        <v>1012</v>
      </c>
      <c r="C522" s="139"/>
      <c r="D522" s="67" t="s">
        <v>1013</v>
      </c>
      <c r="E522" s="55">
        <v>8924000</v>
      </c>
      <c r="F522" s="92">
        <v>9840000</v>
      </c>
      <c r="G522" s="67" t="s">
        <v>3128</v>
      </c>
      <c r="H522" s="93">
        <f t="shared" si="117"/>
        <v>8924000</v>
      </c>
      <c r="I522" s="94">
        <f t="shared" si="116"/>
        <v>916000</v>
      </c>
      <c r="J522" s="94">
        <f t="shared" si="121"/>
        <v>1186817.3913043479</v>
      </c>
      <c r="K522" s="94">
        <f t="shared" si="118"/>
        <v>10110817.391304348</v>
      </c>
      <c r="L522" s="92">
        <v>9840000</v>
      </c>
      <c r="M522" s="55">
        <f t="shared" si="119"/>
        <v>10110000</v>
      </c>
      <c r="N522" s="67" t="s">
        <v>3128</v>
      </c>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c r="BI522" s="150"/>
      <c r="BJ522" s="150"/>
      <c r="BK522" s="150"/>
      <c r="BL522" s="150"/>
      <c r="BM522" s="150"/>
      <c r="BN522" s="150"/>
      <c r="BO522" s="150"/>
      <c r="BP522" s="150"/>
      <c r="BQ522" s="150"/>
      <c r="BR522" s="150"/>
      <c r="BS522" s="150"/>
      <c r="BT522" s="150"/>
      <c r="BU522" s="150"/>
      <c r="BV522" s="150"/>
      <c r="BW522" s="150"/>
      <c r="BX522" s="150"/>
      <c r="BY522" s="150"/>
      <c r="BZ522" s="150"/>
      <c r="CA522" s="150"/>
      <c r="CB522" s="150"/>
      <c r="CC522" s="150"/>
      <c r="CD522" s="150"/>
      <c r="CE522" s="150"/>
      <c r="CF522" s="150"/>
      <c r="CG522" s="150"/>
      <c r="CH522" s="150"/>
      <c r="CI522" s="150"/>
      <c r="CJ522" s="150"/>
      <c r="CK522" s="150"/>
      <c r="CL522" s="150"/>
      <c r="CM522" s="150"/>
      <c r="CN522" s="150"/>
      <c r="CO522" s="150"/>
      <c r="CP522" s="150"/>
      <c r="CQ522" s="150"/>
      <c r="CR522" s="150"/>
      <c r="CS522" s="150"/>
      <c r="CT522" s="150"/>
      <c r="CU522" s="150"/>
      <c r="CV522" s="150"/>
      <c r="CW522" s="150"/>
      <c r="CX522" s="150"/>
      <c r="CY522" s="150"/>
      <c r="CZ522" s="150"/>
      <c r="DA522" s="150"/>
      <c r="DB522" s="150"/>
      <c r="DC522" s="150"/>
      <c r="DD522" s="150"/>
      <c r="DE522" s="150"/>
      <c r="DF522" s="150"/>
      <c r="DG522" s="150"/>
      <c r="DH522" s="150"/>
      <c r="DI522" s="150"/>
      <c r="DJ522" s="150"/>
      <c r="DK522" s="150"/>
      <c r="DL522" s="150"/>
      <c r="DM522" s="150"/>
      <c r="DN522" s="150"/>
      <c r="DO522" s="150"/>
      <c r="DP522" s="150"/>
      <c r="DQ522" s="150"/>
      <c r="DR522" s="150"/>
      <c r="DS522" s="150"/>
      <c r="DT522" s="150"/>
      <c r="DU522" s="150"/>
      <c r="DV522" s="150"/>
      <c r="DW522" s="150"/>
      <c r="DX522" s="150"/>
      <c r="DY522" s="150"/>
      <c r="DZ522" s="150"/>
      <c r="EA522" s="150"/>
      <c r="EB522" s="150"/>
      <c r="EC522" s="150"/>
      <c r="ED522" s="150"/>
      <c r="EE522" s="150"/>
      <c r="EF522" s="150"/>
      <c r="EG522" s="150"/>
      <c r="EH522" s="150"/>
      <c r="EI522" s="150"/>
      <c r="EJ522" s="150"/>
      <c r="EK522" s="150"/>
      <c r="EL522" s="150"/>
      <c r="EM522" s="150"/>
      <c r="EN522" s="150"/>
      <c r="EO522" s="150"/>
      <c r="EP522" s="150"/>
      <c r="EQ522" s="150"/>
      <c r="ER522" s="150"/>
      <c r="ES522" s="150"/>
      <c r="ET522" s="150"/>
      <c r="EU522" s="150"/>
      <c r="EV522" s="150"/>
      <c r="EW522" s="150"/>
      <c r="EX522" s="150"/>
      <c r="EY522" s="150"/>
      <c r="EZ522" s="150"/>
      <c r="FA522" s="150"/>
      <c r="FB522" s="150"/>
      <c r="FC522" s="150"/>
      <c r="FD522" s="150"/>
      <c r="FE522" s="150"/>
      <c r="FF522" s="150"/>
      <c r="FG522" s="150"/>
      <c r="FH522" s="150"/>
      <c r="FI522" s="150"/>
      <c r="FJ522" s="150"/>
      <c r="FK522" s="150"/>
    </row>
    <row r="523" spans="1:167" ht="36.75" customHeight="1">
      <c r="A523" s="130">
        <f t="shared" si="120"/>
        <v>494</v>
      </c>
      <c r="B523" s="131" t="s">
        <v>1014</v>
      </c>
      <c r="C523" s="139"/>
      <c r="D523" s="67" t="s">
        <v>1015</v>
      </c>
      <c r="E523" s="55">
        <v>3647000</v>
      </c>
      <c r="F523" s="92">
        <v>4284000</v>
      </c>
      <c r="G523" s="67" t="s">
        <v>1016</v>
      </c>
      <c r="H523" s="93">
        <f t="shared" si="117"/>
        <v>3647000</v>
      </c>
      <c r="I523" s="94">
        <f t="shared" si="116"/>
        <v>637000</v>
      </c>
      <c r="J523" s="94">
        <f t="shared" si="121"/>
        <v>825330.43478260865</v>
      </c>
      <c r="K523" s="94">
        <f t="shared" si="118"/>
        <v>4472330.4347826084</v>
      </c>
      <c r="L523" s="92">
        <v>4284000</v>
      </c>
      <c r="M523" s="55">
        <f t="shared" si="119"/>
        <v>4472000</v>
      </c>
      <c r="N523" s="67" t="s">
        <v>1016</v>
      </c>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c r="BI523" s="150"/>
      <c r="BJ523" s="150"/>
      <c r="BK523" s="150"/>
      <c r="BL523" s="150"/>
      <c r="BM523" s="150"/>
      <c r="BN523" s="150"/>
      <c r="BO523" s="150"/>
      <c r="BP523" s="150"/>
      <c r="BQ523" s="150"/>
      <c r="BR523" s="150"/>
      <c r="BS523" s="150"/>
      <c r="BT523" s="150"/>
      <c r="BU523" s="150"/>
      <c r="BV523" s="150"/>
      <c r="BW523" s="150"/>
      <c r="BX523" s="150"/>
      <c r="BY523" s="150"/>
      <c r="BZ523" s="150"/>
      <c r="CA523" s="150"/>
      <c r="CB523" s="150"/>
      <c r="CC523" s="150"/>
      <c r="CD523" s="150"/>
      <c r="CE523" s="150"/>
      <c r="CF523" s="150"/>
      <c r="CG523" s="150"/>
      <c r="CH523" s="150"/>
      <c r="CI523" s="150"/>
      <c r="CJ523" s="150"/>
      <c r="CK523" s="150"/>
      <c r="CL523" s="150"/>
      <c r="CM523" s="150"/>
      <c r="CN523" s="150"/>
      <c r="CO523" s="150"/>
      <c r="CP523" s="150"/>
      <c r="CQ523" s="150"/>
      <c r="CR523" s="150"/>
      <c r="CS523" s="150"/>
      <c r="CT523" s="150"/>
      <c r="CU523" s="150"/>
      <c r="CV523" s="150"/>
      <c r="CW523" s="150"/>
      <c r="CX523" s="150"/>
      <c r="CY523" s="150"/>
      <c r="CZ523" s="150"/>
      <c r="DA523" s="150"/>
      <c r="DB523" s="150"/>
      <c r="DC523" s="150"/>
      <c r="DD523" s="150"/>
      <c r="DE523" s="150"/>
      <c r="DF523" s="150"/>
      <c r="DG523" s="150"/>
      <c r="DH523" s="150"/>
      <c r="DI523" s="150"/>
      <c r="DJ523" s="150"/>
      <c r="DK523" s="150"/>
      <c r="DL523" s="150"/>
      <c r="DM523" s="150"/>
      <c r="DN523" s="150"/>
      <c r="DO523" s="150"/>
      <c r="DP523" s="150"/>
      <c r="DQ523" s="150"/>
      <c r="DR523" s="150"/>
      <c r="DS523" s="150"/>
      <c r="DT523" s="150"/>
      <c r="DU523" s="150"/>
      <c r="DV523" s="150"/>
      <c r="DW523" s="150"/>
      <c r="DX523" s="150"/>
      <c r="DY523" s="150"/>
      <c r="DZ523" s="150"/>
      <c r="EA523" s="150"/>
      <c r="EB523" s="150"/>
      <c r="EC523" s="150"/>
      <c r="ED523" s="150"/>
      <c r="EE523" s="150"/>
      <c r="EF523" s="150"/>
      <c r="EG523" s="150"/>
      <c r="EH523" s="150"/>
      <c r="EI523" s="150"/>
      <c r="EJ523" s="150"/>
      <c r="EK523" s="150"/>
      <c r="EL523" s="150"/>
      <c r="EM523" s="150"/>
      <c r="EN523" s="150"/>
      <c r="EO523" s="150"/>
      <c r="EP523" s="150"/>
      <c r="EQ523" s="150"/>
      <c r="ER523" s="150"/>
      <c r="ES523" s="150"/>
      <c r="ET523" s="150"/>
      <c r="EU523" s="150"/>
      <c r="EV523" s="150"/>
      <c r="EW523" s="150"/>
      <c r="EX523" s="150"/>
      <c r="EY523" s="150"/>
      <c r="EZ523" s="150"/>
      <c r="FA523" s="150"/>
      <c r="FB523" s="150"/>
      <c r="FC523" s="150"/>
      <c r="FD523" s="150"/>
      <c r="FE523" s="150"/>
      <c r="FF523" s="150"/>
      <c r="FG523" s="150"/>
      <c r="FH523" s="150"/>
      <c r="FI523" s="150"/>
      <c r="FJ523" s="150"/>
      <c r="FK523" s="150"/>
    </row>
    <row r="524" spans="1:167" ht="67.5" customHeight="1">
      <c r="A524" s="130">
        <f t="shared" si="120"/>
        <v>495</v>
      </c>
      <c r="B524" s="131" t="s">
        <v>1017</v>
      </c>
      <c r="C524" s="132" t="s">
        <v>1018</v>
      </c>
      <c r="D524" s="63" t="s">
        <v>1019</v>
      </c>
      <c r="E524" s="55">
        <v>3500000</v>
      </c>
      <c r="F524" s="92">
        <v>4187000</v>
      </c>
      <c r="G524" s="62" t="s">
        <v>3128</v>
      </c>
      <c r="H524" s="93">
        <f t="shared" si="117"/>
        <v>3500000</v>
      </c>
      <c r="I524" s="94">
        <f t="shared" si="116"/>
        <v>687000</v>
      </c>
      <c r="J524" s="94">
        <f t="shared" si="121"/>
        <v>890113.04347826086</v>
      </c>
      <c r="K524" s="94">
        <f t="shared" si="118"/>
        <v>4390113.0434782607</v>
      </c>
      <c r="L524" s="92">
        <v>4187000</v>
      </c>
      <c r="M524" s="55">
        <f t="shared" si="119"/>
        <v>4390000</v>
      </c>
      <c r="N524" s="62" t="s">
        <v>3128</v>
      </c>
    </row>
    <row r="525" spans="1:167" ht="63">
      <c r="A525" s="130">
        <f t="shared" si="120"/>
        <v>496</v>
      </c>
      <c r="B525" s="131" t="s">
        <v>1020</v>
      </c>
      <c r="C525" s="139"/>
      <c r="D525" s="67" t="s">
        <v>1021</v>
      </c>
      <c r="E525" s="55">
        <v>3661000</v>
      </c>
      <c r="F525" s="92">
        <v>4297000</v>
      </c>
      <c r="G525" s="67" t="s">
        <v>1022</v>
      </c>
      <c r="H525" s="93">
        <f t="shared" si="117"/>
        <v>3661000</v>
      </c>
      <c r="I525" s="94">
        <f t="shared" si="116"/>
        <v>636000</v>
      </c>
      <c r="J525" s="94">
        <f t="shared" si="121"/>
        <v>824034.78260869568</v>
      </c>
      <c r="K525" s="94">
        <f t="shared" si="118"/>
        <v>4485034.7826086953</v>
      </c>
      <c r="L525" s="92">
        <v>4297000</v>
      </c>
      <c r="M525" s="55">
        <f t="shared" si="119"/>
        <v>4485000</v>
      </c>
      <c r="N525" s="67" t="s">
        <v>1022</v>
      </c>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c r="BI525" s="150"/>
      <c r="BJ525" s="150"/>
      <c r="BK525" s="150"/>
      <c r="BL525" s="150"/>
      <c r="BM525" s="150"/>
      <c r="BN525" s="150"/>
      <c r="BO525" s="150"/>
      <c r="BP525" s="150"/>
      <c r="BQ525" s="150"/>
      <c r="BR525" s="150"/>
      <c r="BS525" s="150"/>
      <c r="BT525" s="150"/>
      <c r="BU525" s="150"/>
      <c r="BV525" s="150"/>
      <c r="BW525" s="150"/>
      <c r="BX525" s="150"/>
      <c r="BY525" s="150"/>
      <c r="BZ525" s="150"/>
      <c r="CA525" s="150"/>
      <c r="CB525" s="150"/>
      <c r="CC525" s="150"/>
      <c r="CD525" s="150"/>
      <c r="CE525" s="150"/>
      <c r="CF525" s="150"/>
      <c r="CG525" s="150"/>
      <c r="CH525" s="150"/>
      <c r="CI525" s="150"/>
      <c r="CJ525" s="150"/>
      <c r="CK525" s="150"/>
      <c r="CL525" s="150"/>
      <c r="CM525" s="150"/>
      <c r="CN525" s="150"/>
      <c r="CO525" s="150"/>
      <c r="CP525" s="150"/>
      <c r="CQ525" s="150"/>
      <c r="CR525" s="150"/>
      <c r="CS525" s="150"/>
      <c r="CT525" s="150"/>
      <c r="CU525" s="150"/>
      <c r="CV525" s="150"/>
      <c r="CW525" s="150"/>
      <c r="CX525" s="150"/>
      <c r="CY525" s="150"/>
      <c r="CZ525" s="150"/>
      <c r="DA525" s="150"/>
      <c r="DB525" s="150"/>
      <c r="DC525" s="150"/>
      <c r="DD525" s="150"/>
      <c r="DE525" s="150"/>
      <c r="DF525" s="150"/>
      <c r="DG525" s="150"/>
      <c r="DH525" s="150"/>
      <c r="DI525" s="150"/>
      <c r="DJ525" s="150"/>
      <c r="DK525" s="150"/>
      <c r="DL525" s="150"/>
      <c r="DM525" s="150"/>
      <c r="DN525" s="150"/>
      <c r="DO525" s="150"/>
      <c r="DP525" s="150"/>
      <c r="DQ525" s="150"/>
      <c r="DR525" s="150"/>
      <c r="DS525" s="150"/>
      <c r="DT525" s="150"/>
      <c r="DU525" s="150"/>
      <c r="DV525" s="150"/>
      <c r="DW525" s="150"/>
      <c r="DX525" s="150"/>
      <c r="DY525" s="150"/>
      <c r="DZ525" s="150"/>
      <c r="EA525" s="150"/>
      <c r="EB525" s="150"/>
      <c r="EC525" s="150"/>
      <c r="ED525" s="150"/>
      <c r="EE525" s="150"/>
      <c r="EF525" s="150"/>
      <c r="EG525" s="150"/>
      <c r="EH525" s="150"/>
      <c r="EI525" s="150"/>
      <c r="EJ525" s="150"/>
      <c r="EK525" s="150"/>
      <c r="EL525" s="150"/>
      <c r="EM525" s="150"/>
      <c r="EN525" s="150"/>
      <c r="EO525" s="150"/>
      <c r="EP525" s="150"/>
      <c r="EQ525" s="150"/>
      <c r="ER525" s="150"/>
      <c r="ES525" s="150"/>
      <c r="ET525" s="150"/>
      <c r="EU525" s="150"/>
      <c r="EV525" s="150"/>
      <c r="EW525" s="150"/>
      <c r="EX525" s="150"/>
      <c r="EY525" s="150"/>
      <c r="EZ525" s="150"/>
      <c r="FA525" s="150"/>
      <c r="FB525" s="150"/>
      <c r="FC525" s="150"/>
      <c r="FD525" s="150"/>
      <c r="FE525" s="150"/>
      <c r="FF525" s="150"/>
      <c r="FG525" s="150"/>
      <c r="FH525" s="150"/>
      <c r="FI525" s="150"/>
      <c r="FJ525" s="150"/>
      <c r="FK525" s="150"/>
    </row>
    <row r="526" spans="1:167" s="150" customFormat="1" ht="47.25">
      <c r="A526" s="130">
        <f t="shared" si="120"/>
        <v>497</v>
      </c>
      <c r="B526" s="131" t="s">
        <v>1023</v>
      </c>
      <c r="C526" s="139"/>
      <c r="D526" s="67" t="s">
        <v>1024</v>
      </c>
      <c r="E526" s="55">
        <v>4474000</v>
      </c>
      <c r="F526" s="92">
        <v>5430000</v>
      </c>
      <c r="G526" s="67" t="s">
        <v>1025</v>
      </c>
      <c r="H526" s="93">
        <f t="shared" si="117"/>
        <v>4474000</v>
      </c>
      <c r="I526" s="94">
        <f t="shared" si="116"/>
        <v>956000</v>
      </c>
      <c r="J526" s="94">
        <f t="shared" si="121"/>
        <v>1238643.4782608696</v>
      </c>
      <c r="K526" s="94">
        <f t="shared" si="118"/>
        <v>5712643.4782608692</v>
      </c>
      <c r="L526" s="92">
        <v>5430000</v>
      </c>
      <c r="M526" s="55">
        <f t="shared" si="119"/>
        <v>5712000</v>
      </c>
      <c r="N526" s="67" t="s">
        <v>1026</v>
      </c>
    </row>
    <row r="527" spans="1:167" s="150" customFormat="1" ht="30" customHeight="1">
      <c r="A527" s="130">
        <f t="shared" si="120"/>
        <v>498</v>
      </c>
      <c r="B527" s="131" t="s">
        <v>1027</v>
      </c>
      <c r="C527" s="139"/>
      <c r="D527" s="67" t="s">
        <v>1028</v>
      </c>
      <c r="E527" s="55">
        <v>2993000</v>
      </c>
      <c r="F527" s="92">
        <v>3629000</v>
      </c>
      <c r="G527" s="67" t="s">
        <v>3134</v>
      </c>
      <c r="H527" s="93">
        <f t="shared" si="117"/>
        <v>2993000</v>
      </c>
      <c r="I527" s="94">
        <f t="shared" si="116"/>
        <v>636000</v>
      </c>
      <c r="J527" s="94">
        <f t="shared" si="121"/>
        <v>824034.78260869568</v>
      </c>
      <c r="K527" s="94">
        <f t="shared" si="118"/>
        <v>3817034.7826086958</v>
      </c>
      <c r="L527" s="92">
        <v>3629000</v>
      </c>
      <c r="M527" s="55">
        <f t="shared" si="119"/>
        <v>3817000</v>
      </c>
      <c r="N527" s="67" t="s">
        <v>3134</v>
      </c>
    </row>
    <row r="528" spans="1:167" s="150" customFormat="1" ht="41.25" customHeight="1">
      <c r="A528" s="130">
        <f t="shared" si="120"/>
        <v>499</v>
      </c>
      <c r="B528" s="131" t="s">
        <v>1029</v>
      </c>
      <c r="C528" s="139"/>
      <c r="D528" s="67" t="s">
        <v>1030</v>
      </c>
      <c r="E528" s="55">
        <v>3845000</v>
      </c>
      <c r="F528" s="92">
        <v>4482000</v>
      </c>
      <c r="G528" s="67" t="s">
        <v>1016</v>
      </c>
      <c r="H528" s="93">
        <f t="shared" si="117"/>
        <v>3845000</v>
      </c>
      <c r="I528" s="94">
        <f t="shared" si="116"/>
        <v>637000</v>
      </c>
      <c r="J528" s="94">
        <f t="shared" si="121"/>
        <v>825330.43478260865</v>
      </c>
      <c r="K528" s="94">
        <f t="shared" si="118"/>
        <v>4670330.4347826084</v>
      </c>
      <c r="L528" s="92">
        <v>4482000</v>
      </c>
      <c r="M528" s="55">
        <f t="shared" si="119"/>
        <v>4670000</v>
      </c>
      <c r="N528" s="67" t="s">
        <v>1016</v>
      </c>
    </row>
    <row r="529" spans="1:167" s="150" customFormat="1" ht="63">
      <c r="A529" s="130">
        <f t="shared" si="120"/>
        <v>500</v>
      </c>
      <c r="B529" s="131" t="s">
        <v>1031</v>
      </c>
      <c r="C529" s="132" t="s">
        <v>1032</v>
      </c>
      <c r="D529" s="63" t="s">
        <v>1033</v>
      </c>
      <c r="E529" s="55">
        <v>3000000</v>
      </c>
      <c r="F529" s="92">
        <v>3525000</v>
      </c>
      <c r="G529" s="62" t="s">
        <v>3128</v>
      </c>
      <c r="H529" s="93">
        <f t="shared" si="117"/>
        <v>3000000</v>
      </c>
      <c r="I529" s="94">
        <f t="shared" si="116"/>
        <v>525000</v>
      </c>
      <c r="J529" s="94">
        <f t="shared" si="121"/>
        <v>680217.3913043479</v>
      </c>
      <c r="K529" s="94">
        <f t="shared" si="118"/>
        <v>3680217.3913043477</v>
      </c>
      <c r="L529" s="92">
        <v>3525000</v>
      </c>
      <c r="M529" s="55">
        <f t="shared" si="119"/>
        <v>3680000</v>
      </c>
      <c r="N529" s="62" t="s">
        <v>3128</v>
      </c>
      <c r="O529" s="95"/>
      <c r="P529" s="95"/>
      <c r="Q529" s="9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5"/>
      <c r="AU529" s="95"/>
      <c r="AV529" s="95"/>
      <c r="AW529" s="95"/>
      <c r="AX529" s="95"/>
      <c r="AY529" s="95"/>
      <c r="AZ529" s="95"/>
      <c r="BA529" s="95"/>
      <c r="BB529" s="95"/>
      <c r="BC529" s="95"/>
      <c r="BD529" s="95"/>
      <c r="BE529" s="95"/>
      <c r="BF529" s="95"/>
      <c r="BG529" s="95"/>
      <c r="BH529" s="95"/>
      <c r="BI529" s="95"/>
      <c r="BJ529" s="95"/>
      <c r="BK529" s="95"/>
      <c r="BL529" s="95"/>
      <c r="BM529" s="95"/>
      <c r="BN529" s="95"/>
      <c r="BO529" s="95"/>
      <c r="BP529" s="95"/>
      <c r="BQ529" s="95"/>
      <c r="BR529" s="95"/>
      <c r="BS529" s="95"/>
      <c r="BT529" s="95"/>
      <c r="BU529" s="95"/>
      <c r="BV529" s="95"/>
      <c r="BW529" s="95"/>
      <c r="BX529" s="95"/>
      <c r="BY529" s="95"/>
      <c r="BZ529" s="95"/>
      <c r="CA529" s="95"/>
      <c r="CB529" s="95"/>
      <c r="CC529" s="95"/>
      <c r="CD529" s="95"/>
      <c r="CE529" s="95"/>
      <c r="CF529" s="95"/>
      <c r="CG529" s="95"/>
      <c r="CH529" s="95"/>
      <c r="CI529" s="95"/>
      <c r="CJ529" s="95"/>
      <c r="CK529" s="95"/>
      <c r="CL529" s="95"/>
      <c r="CM529" s="95"/>
      <c r="CN529" s="95"/>
      <c r="CO529" s="95"/>
      <c r="CP529" s="95"/>
      <c r="CQ529" s="95"/>
      <c r="CR529" s="95"/>
      <c r="CS529" s="95"/>
      <c r="CT529" s="95"/>
      <c r="CU529" s="95"/>
      <c r="CV529" s="95"/>
      <c r="CW529" s="95"/>
      <c r="CX529" s="95"/>
      <c r="CY529" s="95"/>
      <c r="CZ529" s="95"/>
      <c r="DA529" s="95"/>
      <c r="DB529" s="95"/>
      <c r="DC529" s="95"/>
      <c r="DD529" s="95"/>
      <c r="DE529" s="95"/>
      <c r="DF529" s="95"/>
      <c r="DG529" s="95"/>
      <c r="DH529" s="95"/>
      <c r="DI529" s="95"/>
      <c r="DJ529" s="95"/>
      <c r="DK529" s="95"/>
      <c r="DL529" s="95"/>
      <c r="DM529" s="95"/>
      <c r="DN529" s="95"/>
      <c r="DO529" s="95"/>
      <c r="DP529" s="95"/>
      <c r="DQ529" s="95"/>
      <c r="DR529" s="95"/>
      <c r="DS529" s="95"/>
      <c r="DT529" s="95"/>
      <c r="DU529" s="95"/>
      <c r="DV529" s="95"/>
      <c r="DW529" s="95"/>
      <c r="DX529" s="95"/>
      <c r="DY529" s="95"/>
      <c r="DZ529" s="95"/>
      <c r="EA529" s="95"/>
      <c r="EB529" s="95"/>
      <c r="EC529" s="95"/>
      <c r="ED529" s="95"/>
      <c r="EE529" s="95"/>
      <c r="EF529" s="95"/>
      <c r="EG529" s="95"/>
      <c r="EH529" s="95"/>
      <c r="EI529" s="95"/>
      <c r="EJ529" s="95"/>
      <c r="EK529" s="95"/>
      <c r="EL529" s="95"/>
      <c r="EM529" s="95"/>
      <c r="EN529" s="95"/>
      <c r="EO529" s="95"/>
      <c r="EP529" s="95"/>
      <c r="EQ529" s="95"/>
      <c r="ER529" s="95"/>
      <c r="ES529" s="95"/>
      <c r="ET529" s="95"/>
      <c r="EU529" s="95"/>
      <c r="EV529" s="95"/>
      <c r="EW529" s="95"/>
      <c r="EX529" s="95"/>
      <c r="EY529" s="95"/>
      <c r="EZ529" s="95"/>
      <c r="FA529" s="95"/>
      <c r="FB529" s="95"/>
      <c r="FC529" s="95"/>
      <c r="FD529" s="95"/>
      <c r="FE529" s="95"/>
      <c r="FF529" s="95"/>
      <c r="FG529" s="95"/>
      <c r="FH529" s="95"/>
      <c r="FI529" s="95"/>
      <c r="FJ529" s="95"/>
      <c r="FK529" s="95"/>
    </row>
    <row r="530" spans="1:167" s="150" customFormat="1" ht="52.5" customHeight="1">
      <c r="A530" s="130">
        <f t="shared" si="120"/>
        <v>501</v>
      </c>
      <c r="B530" s="131" t="s">
        <v>1034</v>
      </c>
      <c r="C530" s="139"/>
      <c r="D530" s="67" t="s">
        <v>1035</v>
      </c>
      <c r="E530" s="55">
        <v>2218000</v>
      </c>
      <c r="F530" s="92">
        <v>2447000</v>
      </c>
      <c r="G530" s="67" t="s">
        <v>1036</v>
      </c>
      <c r="H530" s="93">
        <f t="shared" si="117"/>
        <v>2218000</v>
      </c>
      <c r="I530" s="94">
        <f t="shared" si="116"/>
        <v>229000</v>
      </c>
      <c r="J530" s="94">
        <f t="shared" si="121"/>
        <v>296704.34782608697</v>
      </c>
      <c r="K530" s="94">
        <f t="shared" si="118"/>
        <v>2514704.3478260869</v>
      </c>
      <c r="L530" s="92">
        <v>2447000</v>
      </c>
      <c r="M530" s="55">
        <f t="shared" si="119"/>
        <v>2514000</v>
      </c>
      <c r="N530" s="67" t="s">
        <v>929</v>
      </c>
    </row>
    <row r="531" spans="1:167" s="150" customFormat="1" ht="52.5" customHeight="1">
      <c r="A531" s="130">
        <f t="shared" si="120"/>
        <v>502</v>
      </c>
      <c r="B531" s="131" t="s">
        <v>1037</v>
      </c>
      <c r="C531" s="139"/>
      <c r="D531" s="67" t="s">
        <v>1038</v>
      </c>
      <c r="E531" s="55">
        <v>2813000</v>
      </c>
      <c r="F531" s="92">
        <v>3157000</v>
      </c>
      <c r="G531" s="67" t="s">
        <v>1039</v>
      </c>
      <c r="H531" s="93">
        <f t="shared" si="117"/>
        <v>2813000</v>
      </c>
      <c r="I531" s="94">
        <f t="shared" si="116"/>
        <v>344000</v>
      </c>
      <c r="J531" s="94">
        <f t="shared" si="121"/>
        <v>445704.34782608697</v>
      </c>
      <c r="K531" s="94">
        <f t="shared" si="118"/>
        <v>3258704.3478260869</v>
      </c>
      <c r="L531" s="92">
        <v>3157000</v>
      </c>
      <c r="M531" s="55">
        <f t="shared" si="119"/>
        <v>3258000</v>
      </c>
      <c r="N531" s="67" t="s">
        <v>1039</v>
      </c>
    </row>
    <row r="532" spans="1:167" s="150" customFormat="1" ht="31.5">
      <c r="A532" s="130">
        <f t="shared" si="120"/>
        <v>503</v>
      </c>
      <c r="B532" s="131" t="s">
        <v>1040</v>
      </c>
      <c r="C532" s="139"/>
      <c r="D532" s="67" t="s">
        <v>1041</v>
      </c>
      <c r="E532" s="55">
        <v>2290000</v>
      </c>
      <c r="F532" s="92">
        <v>2709000</v>
      </c>
      <c r="G532" s="67"/>
      <c r="H532" s="93">
        <f t="shared" si="117"/>
        <v>2290000</v>
      </c>
      <c r="I532" s="94">
        <f t="shared" si="116"/>
        <v>419000</v>
      </c>
      <c r="J532" s="94">
        <f t="shared" si="121"/>
        <v>542878.26086956519</v>
      </c>
      <c r="K532" s="94">
        <f t="shared" si="118"/>
        <v>2832878.2608695654</v>
      </c>
      <c r="L532" s="92">
        <v>2709000</v>
      </c>
      <c r="M532" s="55">
        <f t="shared" si="119"/>
        <v>2832000</v>
      </c>
      <c r="N532" s="67"/>
    </row>
    <row r="533" spans="1:167" s="150" customFormat="1" ht="69.75" customHeight="1">
      <c r="A533" s="130">
        <f t="shared" si="120"/>
        <v>504</v>
      </c>
      <c r="B533" s="131" t="s">
        <v>1042</v>
      </c>
      <c r="C533" s="139"/>
      <c r="D533" s="67" t="s">
        <v>1043</v>
      </c>
      <c r="E533" s="55">
        <v>2117000</v>
      </c>
      <c r="F533" s="92">
        <v>2461000</v>
      </c>
      <c r="G533" s="67" t="s">
        <v>1044</v>
      </c>
      <c r="H533" s="93">
        <f t="shared" si="117"/>
        <v>2117000</v>
      </c>
      <c r="I533" s="94">
        <f t="shared" si="116"/>
        <v>344000</v>
      </c>
      <c r="J533" s="94">
        <f t="shared" si="121"/>
        <v>445704.34782608697</v>
      </c>
      <c r="K533" s="94">
        <f t="shared" si="118"/>
        <v>2562704.3478260869</v>
      </c>
      <c r="L533" s="92">
        <v>2461000</v>
      </c>
      <c r="M533" s="55">
        <f t="shared" si="119"/>
        <v>2562000</v>
      </c>
      <c r="N533" s="67" t="s">
        <v>1044</v>
      </c>
    </row>
    <row r="534" spans="1:167" s="150" customFormat="1" ht="50.25" customHeight="1">
      <c r="A534" s="130">
        <f t="shared" si="120"/>
        <v>505</v>
      </c>
      <c r="B534" s="131" t="s">
        <v>1045</v>
      </c>
      <c r="C534" s="132" t="s">
        <v>1046</v>
      </c>
      <c r="D534" s="63" t="s">
        <v>1047</v>
      </c>
      <c r="E534" s="55">
        <v>1810000</v>
      </c>
      <c r="F534" s="92">
        <v>2153000</v>
      </c>
      <c r="G534" s="62" t="s">
        <v>939</v>
      </c>
      <c r="H534" s="93">
        <f t="shared" si="117"/>
        <v>1810000</v>
      </c>
      <c r="I534" s="94">
        <f t="shared" si="116"/>
        <v>343000</v>
      </c>
      <c r="J534" s="94">
        <f t="shared" si="121"/>
        <v>444408.69565217389</v>
      </c>
      <c r="K534" s="94">
        <f t="shared" si="118"/>
        <v>2254408.6956521738</v>
      </c>
      <c r="L534" s="92">
        <v>2153000</v>
      </c>
      <c r="M534" s="55">
        <f t="shared" si="119"/>
        <v>2254000</v>
      </c>
      <c r="N534" s="62" t="s">
        <v>939</v>
      </c>
      <c r="O534" s="95"/>
      <c r="P534" s="95"/>
      <c r="Q534" s="95"/>
      <c r="R534" s="95"/>
      <c r="S534" s="95"/>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c r="AQ534" s="95"/>
      <c r="AR534" s="95"/>
      <c r="AS534" s="95"/>
      <c r="AT534" s="95"/>
      <c r="AU534" s="95"/>
      <c r="AV534" s="95"/>
      <c r="AW534" s="95"/>
      <c r="AX534" s="95"/>
      <c r="AY534" s="95"/>
      <c r="AZ534" s="95"/>
      <c r="BA534" s="95"/>
      <c r="BB534" s="95"/>
      <c r="BC534" s="95"/>
      <c r="BD534" s="95"/>
      <c r="BE534" s="95"/>
      <c r="BF534" s="95"/>
      <c r="BG534" s="95"/>
      <c r="BH534" s="95"/>
      <c r="BI534" s="95"/>
      <c r="BJ534" s="95"/>
      <c r="BK534" s="95"/>
      <c r="BL534" s="95"/>
      <c r="BM534" s="95"/>
      <c r="BN534" s="95"/>
      <c r="BO534" s="95"/>
      <c r="BP534" s="95"/>
      <c r="BQ534" s="95"/>
      <c r="BR534" s="95"/>
      <c r="BS534" s="95"/>
      <c r="BT534" s="95"/>
      <c r="BU534" s="95"/>
      <c r="BV534" s="95"/>
      <c r="BW534" s="95"/>
      <c r="BX534" s="95"/>
      <c r="BY534" s="95"/>
      <c r="BZ534" s="95"/>
      <c r="CA534" s="95"/>
      <c r="CB534" s="95"/>
      <c r="CC534" s="95"/>
      <c r="CD534" s="95"/>
      <c r="CE534" s="95"/>
      <c r="CF534" s="95"/>
      <c r="CG534" s="95"/>
      <c r="CH534" s="95"/>
      <c r="CI534" s="95"/>
      <c r="CJ534" s="95"/>
      <c r="CK534" s="95"/>
      <c r="CL534" s="95"/>
      <c r="CM534" s="95"/>
      <c r="CN534" s="95"/>
      <c r="CO534" s="95"/>
      <c r="CP534" s="95"/>
      <c r="CQ534" s="95"/>
      <c r="CR534" s="95"/>
      <c r="CS534" s="95"/>
      <c r="CT534" s="95"/>
      <c r="CU534" s="95"/>
      <c r="CV534" s="95"/>
      <c r="CW534" s="95"/>
      <c r="CX534" s="95"/>
      <c r="CY534" s="95"/>
      <c r="CZ534" s="95"/>
      <c r="DA534" s="95"/>
      <c r="DB534" s="95"/>
      <c r="DC534" s="95"/>
      <c r="DD534" s="95"/>
      <c r="DE534" s="95"/>
      <c r="DF534" s="95"/>
      <c r="DG534" s="95"/>
      <c r="DH534" s="95"/>
      <c r="DI534" s="95"/>
      <c r="DJ534" s="95"/>
      <c r="DK534" s="95"/>
      <c r="DL534" s="95"/>
      <c r="DM534" s="95"/>
      <c r="DN534" s="95"/>
      <c r="DO534" s="95"/>
      <c r="DP534" s="95"/>
      <c r="DQ534" s="95"/>
      <c r="DR534" s="95"/>
      <c r="DS534" s="95"/>
      <c r="DT534" s="95"/>
      <c r="DU534" s="95"/>
      <c r="DV534" s="95"/>
      <c r="DW534" s="95"/>
      <c r="DX534" s="95"/>
      <c r="DY534" s="95"/>
      <c r="DZ534" s="95"/>
      <c r="EA534" s="95"/>
      <c r="EB534" s="95"/>
      <c r="EC534" s="95"/>
      <c r="ED534" s="95"/>
      <c r="EE534" s="95"/>
      <c r="EF534" s="95"/>
      <c r="EG534" s="95"/>
      <c r="EH534" s="95"/>
      <c r="EI534" s="95"/>
      <c r="EJ534" s="95"/>
      <c r="EK534" s="95"/>
      <c r="EL534" s="95"/>
      <c r="EM534" s="95"/>
      <c r="EN534" s="95"/>
      <c r="EO534" s="95"/>
      <c r="EP534" s="95"/>
      <c r="EQ534" s="95"/>
      <c r="ER534" s="95"/>
      <c r="ES534" s="95"/>
      <c r="ET534" s="95"/>
      <c r="EU534" s="95"/>
      <c r="EV534" s="95"/>
      <c r="EW534" s="95"/>
      <c r="EX534" s="95"/>
      <c r="EY534" s="95"/>
      <c r="EZ534" s="95"/>
      <c r="FA534" s="95"/>
      <c r="FB534" s="95"/>
      <c r="FC534" s="95"/>
      <c r="FD534" s="95"/>
      <c r="FE534" s="95"/>
      <c r="FF534" s="95"/>
      <c r="FG534" s="95"/>
      <c r="FH534" s="95"/>
      <c r="FI534" s="95"/>
      <c r="FJ534" s="95"/>
      <c r="FK534" s="95"/>
    </row>
    <row r="535" spans="1:167" ht="36" customHeight="1">
      <c r="A535" s="130">
        <f t="shared" si="120"/>
        <v>506</v>
      </c>
      <c r="B535" s="131" t="s">
        <v>1048</v>
      </c>
      <c r="C535" s="132" t="s">
        <v>1049</v>
      </c>
      <c r="D535" s="63" t="s">
        <v>1050</v>
      </c>
      <c r="E535" s="55">
        <v>2264000</v>
      </c>
      <c r="F535" s="92">
        <v>2391000</v>
      </c>
      <c r="G535" s="62" t="s">
        <v>1051</v>
      </c>
      <c r="H535" s="93">
        <f t="shared" si="117"/>
        <v>2264000</v>
      </c>
      <c r="I535" s="94">
        <f t="shared" si="116"/>
        <v>127000</v>
      </c>
      <c r="J535" s="94">
        <f t="shared" si="121"/>
        <v>164547.82608695651</v>
      </c>
      <c r="K535" s="94">
        <f t="shared" si="118"/>
        <v>2428547.8260869565</v>
      </c>
      <c r="L535" s="92">
        <v>2391000</v>
      </c>
      <c r="M535" s="55">
        <f t="shared" si="119"/>
        <v>2428000</v>
      </c>
      <c r="N535" s="62" t="s">
        <v>1051</v>
      </c>
    </row>
    <row r="536" spans="1:167" ht="48.75" customHeight="1">
      <c r="A536" s="130">
        <f t="shared" si="120"/>
        <v>507</v>
      </c>
      <c r="B536" s="131" t="s">
        <v>1052</v>
      </c>
      <c r="C536" s="132" t="s">
        <v>1053</v>
      </c>
      <c r="D536" s="63" t="s">
        <v>1054</v>
      </c>
      <c r="E536" s="55">
        <v>3764000</v>
      </c>
      <c r="F536" s="92">
        <v>3891000</v>
      </c>
      <c r="G536" s="62" t="s">
        <v>1055</v>
      </c>
      <c r="H536" s="93">
        <f t="shared" si="117"/>
        <v>3764000</v>
      </c>
      <c r="I536" s="94">
        <f t="shared" si="116"/>
        <v>127000</v>
      </c>
      <c r="J536" s="94">
        <f t="shared" si="121"/>
        <v>164547.82608695651</v>
      </c>
      <c r="K536" s="94">
        <f t="shared" si="118"/>
        <v>3928547.8260869565</v>
      </c>
      <c r="L536" s="92">
        <v>3891000</v>
      </c>
      <c r="M536" s="55">
        <f t="shared" si="119"/>
        <v>3928000</v>
      </c>
      <c r="N536" s="62" t="s">
        <v>1055</v>
      </c>
    </row>
    <row r="537" spans="1:167" ht="47.25">
      <c r="A537" s="130">
        <f t="shared" si="120"/>
        <v>508</v>
      </c>
      <c r="B537" s="131" t="s">
        <v>1056</v>
      </c>
      <c r="C537" s="132" t="s">
        <v>1057</v>
      </c>
      <c r="D537" s="63" t="s">
        <v>1058</v>
      </c>
      <c r="E537" s="55">
        <v>915000</v>
      </c>
      <c r="F537" s="92">
        <v>1010000</v>
      </c>
      <c r="G537" s="62"/>
      <c r="H537" s="93">
        <f t="shared" si="117"/>
        <v>915000</v>
      </c>
      <c r="I537" s="94">
        <f t="shared" si="116"/>
        <v>95000</v>
      </c>
      <c r="J537" s="94">
        <f t="shared" si="121"/>
        <v>123086.95652173912</v>
      </c>
      <c r="K537" s="94">
        <f t="shared" si="118"/>
        <v>1038086.9565217391</v>
      </c>
      <c r="L537" s="92">
        <v>1010000</v>
      </c>
      <c r="M537" s="55">
        <f t="shared" si="119"/>
        <v>1038000</v>
      </c>
      <c r="N537" s="62"/>
    </row>
    <row r="538" spans="1:167" ht="39" customHeight="1">
      <c r="A538" s="130">
        <f t="shared" si="120"/>
        <v>509</v>
      </c>
      <c r="B538" s="131" t="s">
        <v>1059</v>
      </c>
      <c r="C538" s="132" t="s">
        <v>1060</v>
      </c>
      <c r="D538" s="63" t="s">
        <v>1061</v>
      </c>
      <c r="E538" s="55">
        <v>1464000</v>
      </c>
      <c r="F538" s="92">
        <v>1789000</v>
      </c>
      <c r="G538" s="62" t="s">
        <v>1062</v>
      </c>
      <c r="H538" s="93">
        <f t="shared" si="117"/>
        <v>1464000</v>
      </c>
      <c r="I538" s="94">
        <f t="shared" si="116"/>
        <v>325000</v>
      </c>
      <c r="J538" s="94">
        <f t="shared" si="121"/>
        <v>421086.95652173914</v>
      </c>
      <c r="K538" s="94">
        <f t="shared" si="118"/>
        <v>1885086.9565217393</v>
      </c>
      <c r="L538" s="92">
        <v>1789000</v>
      </c>
      <c r="M538" s="55">
        <f t="shared" si="119"/>
        <v>1885000</v>
      </c>
      <c r="N538" s="62" t="s">
        <v>1062</v>
      </c>
    </row>
    <row r="539" spans="1:167" ht="25.5" customHeight="1">
      <c r="A539" s="130">
        <f t="shared" si="120"/>
        <v>510</v>
      </c>
      <c r="B539" s="131" t="s">
        <v>1063</v>
      </c>
      <c r="C539" s="132" t="s">
        <v>1064</v>
      </c>
      <c r="D539" s="63" t="s">
        <v>1065</v>
      </c>
      <c r="E539" s="55">
        <v>1615000</v>
      </c>
      <c r="F539" s="92">
        <v>1678000</v>
      </c>
      <c r="G539" s="62"/>
      <c r="H539" s="93">
        <f t="shared" si="117"/>
        <v>1615000</v>
      </c>
      <c r="I539" s="94">
        <f t="shared" si="116"/>
        <v>63000</v>
      </c>
      <c r="J539" s="94">
        <f t="shared" si="121"/>
        <v>81626.086956521744</v>
      </c>
      <c r="K539" s="94">
        <f t="shared" si="118"/>
        <v>1696626.0869565217</v>
      </c>
      <c r="L539" s="92">
        <v>1678000</v>
      </c>
      <c r="M539" s="55">
        <f t="shared" si="119"/>
        <v>1696000</v>
      </c>
      <c r="N539" s="62"/>
    </row>
    <row r="540" spans="1:167" ht="39.75" customHeight="1">
      <c r="A540" s="130">
        <f t="shared" si="120"/>
        <v>511</v>
      </c>
      <c r="B540" s="131" t="s">
        <v>1066</v>
      </c>
      <c r="C540" s="132" t="s">
        <v>1067</v>
      </c>
      <c r="D540" s="63" t="s">
        <v>1068</v>
      </c>
      <c r="E540" s="55">
        <v>3115000</v>
      </c>
      <c r="F540" s="92">
        <v>3332000</v>
      </c>
      <c r="G540" s="62"/>
      <c r="H540" s="93">
        <f t="shared" si="117"/>
        <v>3115000</v>
      </c>
      <c r="I540" s="94">
        <f t="shared" si="116"/>
        <v>217000</v>
      </c>
      <c r="J540" s="94">
        <f t="shared" si="121"/>
        <v>281156.52173913043</v>
      </c>
      <c r="K540" s="94">
        <f t="shared" si="118"/>
        <v>3396156.5217391304</v>
      </c>
      <c r="L540" s="92">
        <v>3332000</v>
      </c>
      <c r="M540" s="55">
        <f t="shared" si="119"/>
        <v>3396000</v>
      </c>
      <c r="N540" s="62"/>
    </row>
    <row r="541" spans="1:167" ht="33" customHeight="1">
      <c r="A541" s="130">
        <f t="shared" si="120"/>
        <v>512</v>
      </c>
      <c r="B541" s="131" t="s">
        <v>1069</v>
      </c>
      <c r="C541" s="132" t="s">
        <v>1070</v>
      </c>
      <c r="D541" s="63" t="s">
        <v>1071</v>
      </c>
      <c r="E541" s="55">
        <v>2615000</v>
      </c>
      <c r="F541" s="92">
        <v>2679000</v>
      </c>
      <c r="G541" s="62"/>
      <c r="H541" s="93">
        <f t="shared" si="117"/>
        <v>2615000</v>
      </c>
      <c r="I541" s="94">
        <f t="shared" si="116"/>
        <v>64000</v>
      </c>
      <c r="J541" s="94">
        <f t="shared" si="121"/>
        <v>82921.739130434784</v>
      </c>
      <c r="K541" s="94">
        <f t="shared" si="118"/>
        <v>2697921.7391304346</v>
      </c>
      <c r="L541" s="92">
        <v>2679000</v>
      </c>
      <c r="M541" s="55">
        <f t="shared" si="119"/>
        <v>2697000</v>
      </c>
      <c r="N541" s="62"/>
    </row>
    <row r="542" spans="1:167" ht="33" customHeight="1">
      <c r="A542" s="130">
        <f t="shared" si="120"/>
        <v>513</v>
      </c>
      <c r="B542" s="131" t="s">
        <v>1072</v>
      </c>
      <c r="C542" s="132" t="s">
        <v>1073</v>
      </c>
      <c r="D542" s="63" t="s">
        <v>1074</v>
      </c>
      <c r="E542" s="55">
        <v>2115000</v>
      </c>
      <c r="F542" s="92">
        <v>2210000</v>
      </c>
      <c r="G542" s="62" t="s">
        <v>1075</v>
      </c>
      <c r="H542" s="93">
        <f t="shared" si="117"/>
        <v>2115000</v>
      </c>
      <c r="I542" s="94">
        <f t="shared" si="116"/>
        <v>95000</v>
      </c>
      <c r="J542" s="94">
        <f t="shared" si="121"/>
        <v>123086.95652173912</v>
      </c>
      <c r="K542" s="94">
        <f t="shared" si="118"/>
        <v>2238086.9565217393</v>
      </c>
      <c r="L542" s="92">
        <v>2210000</v>
      </c>
      <c r="M542" s="55">
        <f t="shared" si="119"/>
        <v>2238000</v>
      </c>
      <c r="N542" s="62" t="s">
        <v>1075</v>
      </c>
    </row>
    <row r="543" spans="1:167" s="150" customFormat="1" ht="33" customHeight="1">
      <c r="A543" s="130">
        <f t="shared" si="120"/>
        <v>514</v>
      </c>
      <c r="B543" s="131" t="s">
        <v>1076</v>
      </c>
      <c r="C543" s="132" t="s">
        <v>1077</v>
      </c>
      <c r="D543" s="63" t="s">
        <v>1078</v>
      </c>
      <c r="E543" s="55">
        <v>180000</v>
      </c>
      <c r="F543" s="92">
        <v>224000</v>
      </c>
      <c r="G543" s="63"/>
      <c r="H543" s="93">
        <f t="shared" ref="H543:H574" si="122">L543-I543</f>
        <v>180000</v>
      </c>
      <c r="I543" s="94">
        <f t="shared" si="116"/>
        <v>44000</v>
      </c>
      <c r="J543" s="94">
        <f t="shared" si="121"/>
        <v>57008.695652173912</v>
      </c>
      <c r="K543" s="94">
        <f t="shared" ref="K543:K574" si="123">+H543+J543</f>
        <v>237008.69565217392</v>
      </c>
      <c r="L543" s="92">
        <v>224000</v>
      </c>
      <c r="M543" s="55">
        <f t="shared" si="119"/>
        <v>237000</v>
      </c>
      <c r="N543" s="63"/>
      <c r="O543" s="95"/>
      <c r="P543" s="95"/>
      <c r="Q543" s="95"/>
      <c r="R543" s="95"/>
      <c r="S543" s="95"/>
      <c r="T543" s="95"/>
      <c r="U543" s="95"/>
      <c r="V543" s="95"/>
      <c r="W543" s="95"/>
      <c r="X543" s="95"/>
      <c r="Y543" s="95"/>
      <c r="Z543" s="95"/>
      <c r="AA543" s="95"/>
      <c r="AB543" s="95"/>
      <c r="AC543" s="95"/>
      <c r="AD543" s="95"/>
      <c r="AE543" s="95"/>
      <c r="AF543" s="95"/>
      <c r="AG543" s="95"/>
      <c r="AH543" s="95"/>
      <c r="AI543" s="95"/>
      <c r="AJ543" s="95"/>
      <c r="AK543" s="95"/>
      <c r="AL543" s="95"/>
      <c r="AM543" s="95"/>
      <c r="AN543" s="95"/>
      <c r="AO543" s="95"/>
      <c r="AP543" s="95"/>
      <c r="AQ543" s="95"/>
      <c r="AR543" s="95"/>
      <c r="AS543" s="95"/>
      <c r="AT543" s="95"/>
      <c r="AU543" s="95"/>
      <c r="AV543" s="95"/>
      <c r="AW543" s="95"/>
      <c r="AX543" s="95"/>
      <c r="AY543" s="95"/>
      <c r="AZ543" s="95"/>
      <c r="BA543" s="95"/>
      <c r="BB543" s="95"/>
      <c r="BC543" s="95"/>
      <c r="BD543" s="95"/>
      <c r="BE543" s="95"/>
      <c r="BF543" s="95"/>
      <c r="BG543" s="95"/>
      <c r="BH543" s="95"/>
      <c r="BI543" s="95"/>
      <c r="BJ543" s="95"/>
      <c r="BK543" s="95"/>
      <c r="BL543" s="95"/>
      <c r="BM543" s="95"/>
      <c r="BN543" s="95"/>
      <c r="BO543" s="95"/>
      <c r="BP543" s="95"/>
      <c r="BQ543" s="95"/>
      <c r="BR543" s="95"/>
      <c r="BS543" s="95"/>
      <c r="BT543" s="95"/>
      <c r="BU543" s="95"/>
      <c r="BV543" s="95"/>
      <c r="BW543" s="95"/>
      <c r="BX543" s="95"/>
      <c r="BY543" s="95"/>
      <c r="BZ543" s="95"/>
      <c r="CA543" s="95"/>
      <c r="CB543" s="95"/>
      <c r="CC543" s="95"/>
      <c r="CD543" s="95"/>
      <c r="CE543" s="95"/>
      <c r="CF543" s="95"/>
      <c r="CG543" s="95"/>
      <c r="CH543" s="95"/>
      <c r="CI543" s="95"/>
      <c r="CJ543" s="95"/>
      <c r="CK543" s="95"/>
      <c r="CL543" s="95"/>
      <c r="CM543" s="95"/>
      <c r="CN543" s="95"/>
      <c r="CO543" s="95"/>
      <c r="CP543" s="95"/>
      <c r="CQ543" s="95"/>
      <c r="CR543" s="95"/>
      <c r="CS543" s="95"/>
      <c r="CT543" s="95"/>
      <c r="CU543" s="95"/>
      <c r="CV543" s="95"/>
      <c r="CW543" s="95"/>
      <c r="CX543" s="95"/>
      <c r="CY543" s="95"/>
      <c r="CZ543" s="95"/>
      <c r="DA543" s="95"/>
      <c r="DB543" s="95"/>
      <c r="DC543" s="95"/>
      <c r="DD543" s="95"/>
      <c r="DE543" s="95"/>
      <c r="DF543" s="95"/>
      <c r="DG543" s="95"/>
      <c r="DH543" s="95"/>
      <c r="DI543" s="95"/>
      <c r="DJ543" s="95"/>
      <c r="DK543" s="95"/>
      <c r="DL543" s="95"/>
      <c r="DM543" s="95"/>
      <c r="DN543" s="95"/>
      <c r="DO543" s="95"/>
      <c r="DP543" s="95"/>
      <c r="DQ543" s="95"/>
      <c r="DR543" s="95"/>
      <c r="DS543" s="95"/>
      <c r="DT543" s="95"/>
      <c r="DU543" s="95"/>
      <c r="DV543" s="95"/>
      <c r="DW543" s="95"/>
      <c r="DX543" s="95"/>
      <c r="DY543" s="95"/>
      <c r="DZ543" s="95"/>
      <c r="EA543" s="95"/>
      <c r="EB543" s="95"/>
      <c r="EC543" s="95"/>
      <c r="ED543" s="95"/>
      <c r="EE543" s="95"/>
      <c r="EF543" s="95"/>
      <c r="EG543" s="95"/>
      <c r="EH543" s="95"/>
      <c r="EI543" s="95"/>
      <c r="EJ543" s="95"/>
      <c r="EK543" s="95"/>
      <c r="EL543" s="95"/>
      <c r="EM543" s="95"/>
      <c r="EN543" s="95"/>
      <c r="EO543" s="95"/>
      <c r="EP543" s="95"/>
      <c r="EQ543" s="95"/>
      <c r="ER543" s="95"/>
      <c r="ES543" s="95"/>
      <c r="ET543" s="95"/>
      <c r="EU543" s="95"/>
      <c r="EV543" s="95"/>
      <c r="EW543" s="95"/>
      <c r="EX543" s="95"/>
      <c r="EY543" s="95"/>
      <c r="EZ543" s="95"/>
      <c r="FA543" s="95"/>
      <c r="FB543" s="95"/>
      <c r="FC543" s="95"/>
      <c r="FD543" s="95"/>
      <c r="FE543" s="95"/>
      <c r="FF543" s="95"/>
      <c r="FG543" s="95"/>
      <c r="FH543" s="95"/>
      <c r="FI543" s="95"/>
      <c r="FJ543" s="95"/>
      <c r="FK543" s="95"/>
    </row>
    <row r="544" spans="1:167" s="150" customFormat="1" ht="33" customHeight="1">
      <c r="A544" s="130">
        <f t="shared" si="120"/>
        <v>515</v>
      </c>
      <c r="B544" s="131" t="s">
        <v>1079</v>
      </c>
      <c r="C544" s="132" t="s">
        <v>1080</v>
      </c>
      <c r="D544" s="63" t="s">
        <v>1081</v>
      </c>
      <c r="E544" s="55">
        <v>129000</v>
      </c>
      <c r="F544" s="92">
        <v>173000</v>
      </c>
      <c r="G544" s="63"/>
      <c r="H544" s="93">
        <f t="shared" si="122"/>
        <v>129000</v>
      </c>
      <c r="I544" s="94">
        <f t="shared" si="116"/>
        <v>44000</v>
      </c>
      <c r="J544" s="94">
        <f t="shared" si="121"/>
        <v>57008.695652173912</v>
      </c>
      <c r="K544" s="94">
        <f t="shared" si="123"/>
        <v>186008.69565217392</v>
      </c>
      <c r="L544" s="92">
        <v>173000</v>
      </c>
      <c r="M544" s="55">
        <f t="shared" si="119"/>
        <v>186000</v>
      </c>
      <c r="N544" s="63"/>
      <c r="O544" s="95"/>
      <c r="P544" s="95"/>
      <c r="Q544" s="95"/>
      <c r="R544" s="95"/>
      <c r="S544" s="95"/>
      <c r="T544" s="95"/>
      <c r="U544" s="95"/>
      <c r="V544" s="95"/>
      <c r="W544" s="95"/>
      <c r="X544" s="95"/>
      <c r="Y544" s="95"/>
      <c r="Z544" s="95"/>
      <c r="AA544" s="95"/>
      <c r="AB544" s="95"/>
      <c r="AC544" s="95"/>
      <c r="AD544" s="95"/>
      <c r="AE544" s="95"/>
      <c r="AF544" s="95"/>
      <c r="AG544" s="95"/>
      <c r="AH544" s="95"/>
      <c r="AI544" s="95"/>
      <c r="AJ544" s="95"/>
      <c r="AK544" s="95"/>
      <c r="AL544" s="95"/>
      <c r="AM544" s="95"/>
      <c r="AN544" s="95"/>
      <c r="AO544" s="95"/>
      <c r="AP544" s="95"/>
      <c r="AQ544" s="95"/>
      <c r="AR544" s="95"/>
      <c r="AS544" s="95"/>
      <c r="AT544" s="95"/>
      <c r="AU544" s="95"/>
      <c r="AV544" s="95"/>
      <c r="AW544" s="95"/>
      <c r="AX544" s="95"/>
      <c r="AY544" s="95"/>
      <c r="AZ544" s="95"/>
      <c r="BA544" s="95"/>
      <c r="BB544" s="95"/>
      <c r="BC544" s="95"/>
      <c r="BD544" s="95"/>
      <c r="BE544" s="95"/>
      <c r="BF544" s="95"/>
      <c r="BG544" s="95"/>
      <c r="BH544" s="95"/>
      <c r="BI544" s="95"/>
      <c r="BJ544" s="95"/>
      <c r="BK544" s="95"/>
      <c r="BL544" s="95"/>
      <c r="BM544" s="95"/>
      <c r="BN544" s="95"/>
      <c r="BO544" s="95"/>
      <c r="BP544" s="95"/>
      <c r="BQ544" s="95"/>
      <c r="BR544" s="95"/>
      <c r="BS544" s="95"/>
      <c r="BT544" s="95"/>
      <c r="BU544" s="95"/>
      <c r="BV544" s="95"/>
      <c r="BW544" s="95"/>
      <c r="BX544" s="95"/>
      <c r="BY544" s="95"/>
      <c r="BZ544" s="95"/>
      <c r="CA544" s="95"/>
      <c r="CB544" s="95"/>
      <c r="CC544" s="95"/>
      <c r="CD544" s="95"/>
      <c r="CE544" s="95"/>
      <c r="CF544" s="95"/>
      <c r="CG544" s="95"/>
      <c r="CH544" s="95"/>
      <c r="CI544" s="95"/>
      <c r="CJ544" s="95"/>
      <c r="CK544" s="95"/>
      <c r="CL544" s="95"/>
      <c r="CM544" s="95"/>
      <c r="CN544" s="95"/>
      <c r="CO544" s="95"/>
      <c r="CP544" s="95"/>
      <c r="CQ544" s="95"/>
      <c r="CR544" s="95"/>
      <c r="CS544" s="95"/>
      <c r="CT544" s="95"/>
      <c r="CU544" s="95"/>
      <c r="CV544" s="95"/>
      <c r="CW544" s="95"/>
      <c r="CX544" s="95"/>
      <c r="CY544" s="95"/>
      <c r="CZ544" s="95"/>
      <c r="DA544" s="95"/>
      <c r="DB544" s="95"/>
      <c r="DC544" s="95"/>
      <c r="DD544" s="95"/>
      <c r="DE544" s="95"/>
      <c r="DF544" s="95"/>
      <c r="DG544" s="95"/>
      <c r="DH544" s="95"/>
      <c r="DI544" s="95"/>
      <c r="DJ544" s="95"/>
      <c r="DK544" s="95"/>
      <c r="DL544" s="95"/>
      <c r="DM544" s="95"/>
      <c r="DN544" s="95"/>
      <c r="DO544" s="95"/>
      <c r="DP544" s="95"/>
      <c r="DQ544" s="95"/>
      <c r="DR544" s="95"/>
      <c r="DS544" s="95"/>
      <c r="DT544" s="95"/>
      <c r="DU544" s="95"/>
      <c r="DV544" s="95"/>
      <c r="DW544" s="95"/>
      <c r="DX544" s="95"/>
      <c r="DY544" s="95"/>
      <c r="DZ544" s="95"/>
      <c r="EA544" s="95"/>
      <c r="EB544" s="95"/>
      <c r="EC544" s="95"/>
      <c r="ED544" s="95"/>
      <c r="EE544" s="95"/>
      <c r="EF544" s="95"/>
      <c r="EG544" s="95"/>
      <c r="EH544" s="95"/>
      <c r="EI544" s="95"/>
      <c r="EJ544" s="95"/>
      <c r="EK544" s="95"/>
      <c r="EL544" s="95"/>
      <c r="EM544" s="95"/>
      <c r="EN544" s="95"/>
      <c r="EO544" s="95"/>
      <c r="EP544" s="95"/>
      <c r="EQ544" s="95"/>
      <c r="ER544" s="95"/>
      <c r="ES544" s="95"/>
      <c r="ET544" s="95"/>
      <c r="EU544" s="95"/>
      <c r="EV544" s="95"/>
      <c r="EW544" s="95"/>
      <c r="EX544" s="95"/>
      <c r="EY544" s="95"/>
      <c r="EZ544" s="95"/>
      <c r="FA544" s="95"/>
      <c r="FB544" s="95"/>
      <c r="FC544" s="95"/>
      <c r="FD544" s="95"/>
      <c r="FE544" s="95"/>
      <c r="FF544" s="95"/>
      <c r="FG544" s="95"/>
      <c r="FH544" s="95"/>
      <c r="FI544" s="95"/>
      <c r="FJ544" s="95"/>
      <c r="FK544" s="95"/>
    </row>
    <row r="545" spans="1:167" s="150" customFormat="1" ht="33" customHeight="1">
      <c r="A545" s="130">
        <f t="shared" si="120"/>
        <v>516</v>
      </c>
      <c r="B545" s="131" t="s">
        <v>1082</v>
      </c>
      <c r="C545" s="132" t="s">
        <v>1083</v>
      </c>
      <c r="D545" s="63" t="s">
        <v>1084</v>
      </c>
      <c r="E545" s="55">
        <v>80000</v>
      </c>
      <c r="F545" s="92">
        <v>124000</v>
      </c>
      <c r="G545" s="63"/>
      <c r="H545" s="93">
        <f t="shared" si="122"/>
        <v>80000</v>
      </c>
      <c r="I545" s="94">
        <f t="shared" si="116"/>
        <v>44000</v>
      </c>
      <c r="J545" s="94">
        <f t="shared" si="121"/>
        <v>57008.695652173912</v>
      </c>
      <c r="K545" s="94">
        <f t="shared" si="123"/>
        <v>137008.69565217392</v>
      </c>
      <c r="L545" s="92">
        <v>124000</v>
      </c>
      <c r="M545" s="55">
        <f t="shared" si="119"/>
        <v>137000</v>
      </c>
      <c r="N545" s="63"/>
      <c r="O545" s="95"/>
      <c r="P545" s="95"/>
      <c r="Q545" s="95"/>
      <c r="R545" s="95"/>
      <c r="S545" s="95"/>
      <c r="T545" s="95"/>
      <c r="U545" s="95"/>
      <c r="V545" s="95"/>
      <c r="W545" s="95"/>
      <c r="X545" s="95"/>
      <c r="Y545" s="95"/>
      <c r="Z545" s="95"/>
      <c r="AA545" s="95"/>
      <c r="AB545" s="95"/>
      <c r="AC545" s="95"/>
      <c r="AD545" s="95"/>
      <c r="AE545" s="95"/>
      <c r="AF545" s="95"/>
      <c r="AG545" s="95"/>
      <c r="AH545" s="95"/>
      <c r="AI545" s="95"/>
      <c r="AJ545" s="95"/>
      <c r="AK545" s="95"/>
      <c r="AL545" s="95"/>
      <c r="AM545" s="95"/>
      <c r="AN545" s="95"/>
      <c r="AO545" s="95"/>
      <c r="AP545" s="95"/>
      <c r="AQ545" s="95"/>
      <c r="AR545" s="95"/>
      <c r="AS545" s="95"/>
      <c r="AT545" s="95"/>
      <c r="AU545" s="95"/>
      <c r="AV545" s="95"/>
      <c r="AW545" s="95"/>
      <c r="AX545" s="95"/>
      <c r="AY545" s="95"/>
      <c r="AZ545" s="95"/>
      <c r="BA545" s="95"/>
      <c r="BB545" s="95"/>
      <c r="BC545" s="95"/>
      <c r="BD545" s="95"/>
      <c r="BE545" s="95"/>
      <c r="BF545" s="95"/>
      <c r="BG545" s="95"/>
      <c r="BH545" s="95"/>
      <c r="BI545" s="95"/>
      <c r="BJ545" s="95"/>
      <c r="BK545" s="95"/>
      <c r="BL545" s="95"/>
      <c r="BM545" s="95"/>
      <c r="BN545" s="95"/>
      <c r="BO545" s="95"/>
      <c r="BP545" s="95"/>
      <c r="BQ545" s="95"/>
      <c r="BR545" s="95"/>
      <c r="BS545" s="95"/>
      <c r="BT545" s="95"/>
      <c r="BU545" s="95"/>
      <c r="BV545" s="95"/>
      <c r="BW545" s="95"/>
      <c r="BX545" s="95"/>
      <c r="BY545" s="95"/>
      <c r="BZ545" s="95"/>
      <c r="CA545" s="95"/>
      <c r="CB545" s="95"/>
      <c r="CC545" s="95"/>
      <c r="CD545" s="95"/>
      <c r="CE545" s="95"/>
      <c r="CF545" s="95"/>
      <c r="CG545" s="95"/>
      <c r="CH545" s="95"/>
      <c r="CI545" s="95"/>
      <c r="CJ545" s="95"/>
      <c r="CK545" s="95"/>
      <c r="CL545" s="95"/>
      <c r="CM545" s="95"/>
      <c r="CN545" s="95"/>
      <c r="CO545" s="95"/>
      <c r="CP545" s="95"/>
      <c r="CQ545" s="95"/>
      <c r="CR545" s="95"/>
      <c r="CS545" s="95"/>
      <c r="CT545" s="95"/>
      <c r="CU545" s="95"/>
      <c r="CV545" s="95"/>
      <c r="CW545" s="95"/>
      <c r="CX545" s="95"/>
      <c r="CY545" s="95"/>
      <c r="CZ545" s="95"/>
      <c r="DA545" s="95"/>
      <c r="DB545" s="95"/>
      <c r="DC545" s="95"/>
      <c r="DD545" s="95"/>
      <c r="DE545" s="95"/>
      <c r="DF545" s="95"/>
      <c r="DG545" s="95"/>
      <c r="DH545" s="95"/>
      <c r="DI545" s="95"/>
      <c r="DJ545" s="95"/>
      <c r="DK545" s="95"/>
      <c r="DL545" s="95"/>
      <c r="DM545" s="95"/>
      <c r="DN545" s="95"/>
      <c r="DO545" s="95"/>
      <c r="DP545" s="95"/>
      <c r="DQ545" s="95"/>
      <c r="DR545" s="95"/>
      <c r="DS545" s="95"/>
      <c r="DT545" s="95"/>
      <c r="DU545" s="95"/>
      <c r="DV545" s="95"/>
      <c r="DW545" s="95"/>
      <c r="DX545" s="95"/>
      <c r="DY545" s="95"/>
      <c r="DZ545" s="95"/>
      <c r="EA545" s="95"/>
      <c r="EB545" s="95"/>
      <c r="EC545" s="95"/>
      <c r="ED545" s="95"/>
      <c r="EE545" s="95"/>
      <c r="EF545" s="95"/>
      <c r="EG545" s="95"/>
      <c r="EH545" s="95"/>
      <c r="EI545" s="95"/>
      <c r="EJ545" s="95"/>
      <c r="EK545" s="95"/>
      <c r="EL545" s="95"/>
      <c r="EM545" s="95"/>
      <c r="EN545" s="95"/>
      <c r="EO545" s="95"/>
      <c r="EP545" s="95"/>
      <c r="EQ545" s="95"/>
      <c r="ER545" s="95"/>
      <c r="ES545" s="95"/>
      <c r="ET545" s="95"/>
      <c r="EU545" s="95"/>
      <c r="EV545" s="95"/>
      <c r="EW545" s="95"/>
      <c r="EX545" s="95"/>
      <c r="EY545" s="95"/>
      <c r="EZ545" s="95"/>
      <c r="FA545" s="95"/>
      <c r="FB545" s="95"/>
      <c r="FC545" s="95"/>
      <c r="FD545" s="95"/>
      <c r="FE545" s="95"/>
      <c r="FF545" s="95"/>
      <c r="FG545" s="95"/>
      <c r="FH545" s="95"/>
      <c r="FI545" s="95"/>
      <c r="FJ545" s="95"/>
      <c r="FK545" s="95"/>
    </row>
    <row r="546" spans="1:167" s="150" customFormat="1" ht="33" customHeight="1">
      <c r="A546" s="130">
        <f t="shared" si="120"/>
        <v>517</v>
      </c>
      <c r="B546" s="131" t="s">
        <v>1085</v>
      </c>
      <c r="C546" s="132" t="s">
        <v>1086</v>
      </c>
      <c r="D546" s="63" t="s">
        <v>1087</v>
      </c>
      <c r="E546" s="55">
        <v>220000</v>
      </c>
      <c r="F546" s="92">
        <v>264000</v>
      </c>
      <c r="G546" s="63"/>
      <c r="H546" s="93">
        <f t="shared" si="122"/>
        <v>220000</v>
      </c>
      <c r="I546" s="94">
        <f t="shared" si="116"/>
        <v>44000</v>
      </c>
      <c r="J546" s="94">
        <f t="shared" si="121"/>
        <v>57008.695652173912</v>
      </c>
      <c r="K546" s="94">
        <f t="shared" si="123"/>
        <v>277008.69565217389</v>
      </c>
      <c r="L546" s="92">
        <v>264000</v>
      </c>
      <c r="M546" s="55">
        <f t="shared" si="119"/>
        <v>277000</v>
      </c>
      <c r="N546" s="63"/>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c r="AQ546" s="95"/>
      <c r="AR546" s="95"/>
      <c r="AS546" s="95"/>
      <c r="AT546" s="95"/>
      <c r="AU546" s="95"/>
      <c r="AV546" s="95"/>
      <c r="AW546" s="95"/>
      <c r="AX546" s="95"/>
      <c r="AY546" s="95"/>
      <c r="AZ546" s="95"/>
      <c r="BA546" s="95"/>
      <c r="BB546" s="95"/>
      <c r="BC546" s="95"/>
      <c r="BD546" s="95"/>
      <c r="BE546" s="95"/>
      <c r="BF546" s="95"/>
      <c r="BG546" s="95"/>
      <c r="BH546" s="95"/>
      <c r="BI546" s="95"/>
      <c r="BJ546" s="95"/>
      <c r="BK546" s="95"/>
      <c r="BL546" s="95"/>
      <c r="BM546" s="95"/>
      <c r="BN546" s="95"/>
      <c r="BO546" s="95"/>
      <c r="BP546" s="95"/>
      <c r="BQ546" s="95"/>
      <c r="BR546" s="95"/>
      <c r="BS546" s="95"/>
      <c r="BT546" s="95"/>
      <c r="BU546" s="95"/>
      <c r="BV546" s="95"/>
      <c r="BW546" s="95"/>
      <c r="BX546" s="95"/>
      <c r="BY546" s="95"/>
      <c r="BZ546" s="95"/>
      <c r="CA546" s="95"/>
      <c r="CB546" s="95"/>
      <c r="CC546" s="95"/>
      <c r="CD546" s="95"/>
      <c r="CE546" s="95"/>
      <c r="CF546" s="95"/>
      <c r="CG546" s="95"/>
      <c r="CH546" s="95"/>
      <c r="CI546" s="95"/>
      <c r="CJ546" s="95"/>
      <c r="CK546" s="95"/>
      <c r="CL546" s="95"/>
      <c r="CM546" s="95"/>
      <c r="CN546" s="95"/>
      <c r="CO546" s="95"/>
      <c r="CP546" s="95"/>
      <c r="CQ546" s="95"/>
      <c r="CR546" s="95"/>
      <c r="CS546" s="95"/>
      <c r="CT546" s="95"/>
      <c r="CU546" s="95"/>
      <c r="CV546" s="95"/>
      <c r="CW546" s="95"/>
      <c r="CX546" s="95"/>
      <c r="CY546" s="95"/>
      <c r="CZ546" s="95"/>
      <c r="DA546" s="95"/>
      <c r="DB546" s="95"/>
      <c r="DC546" s="95"/>
      <c r="DD546" s="95"/>
      <c r="DE546" s="95"/>
      <c r="DF546" s="95"/>
      <c r="DG546" s="95"/>
      <c r="DH546" s="95"/>
      <c r="DI546" s="95"/>
      <c r="DJ546" s="95"/>
      <c r="DK546" s="95"/>
      <c r="DL546" s="95"/>
      <c r="DM546" s="95"/>
      <c r="DN546" s="95"/>
      <c r="DO546" s="95"/>
      <c r="DP546" s="95"/>
      <c r="DQ546" s="95"/>
      <c r="DR546" s="95"/>
      <c r="DS546" s="95"/>
      <c r="DT546" s="95"/>
      <c r="DU546" s="95"/>
      <c r="DV546" s="95"/>
      <c r="DW546" s="95"/>
      <c r="DX546" s="95"/>
      <c r="DY546" s="95"/>
      <c r="DZ546" s="95"/>
      <c r="EA546" s="95"/>
      <c r="EB546" s="95"/>
      <c r="EC546" s="95"/>
      <c r="ED546" s="95"/>
      <c r="EE546" s="95"/>
      <c r="EF546" s="95"/>
      <c r="EG546" s="95"/>
      <c r="EH546" s="95"/>
      <c r="EI546" s="95"/>
      <c r="EJ546" s="95"/>
      <c r="EK546" s="95"/>
      <c r="EL546" s="95"/>
      <c r="EM546" s="95"/>
      <c r="EN546" s="95"/>
      <c r="EO546" s="95"/>
      <c r="EP546" s="95"/>
      <c r="EQ546" s="95"/>
      <c r="ER546" s="95"/>
      <c r="ES546" s="95"/>
      <c r="ET546" s="95"/>
      <c r="EU546" s="95"/>
      <c r="EV546" s="95"/>
      <c r="EW546" s="95"/>
      <c r="EX546" s="95"/>
      <c r="EY546" s="95"/>
      <c r="EZ546" s="95"/>
      <c r="FA546" s="95"/>
      <c r="FB546" s="95"/>
      <c r="FC546" s="95"/>
      <c r="FD546" s="95"/>
      <c r="FE546" s="95"/>
      <c r="FF546" s="95"/>
      <c r="FG546" s="95"/>
      <c r="FH546" s="95"/>
      <c r="FI546" s="95"/>
      <c r="FJ546" s="95"/>
      <c r="FK546" s="95"/>
    </row>
    <row r="547" spans="1:167" s="150" customFormat="1" ht="24" customHeight="1">
      <c r="A547" s="130"/>
      <c r="B547" s="130"/>
      <c r="C547" s="139"/>
      <c r="D547" s="69" t="s">
        <v>1088</v>
      </c>
      <c r="E547" s="55"/>
      <c r="F547" s="92"/>
      <c r="G547" s="69"/>
      <c r="H547" s="93"/>
      <c r="I547" s="93"/>
      <c r="J547" s="94">
        <f t="shared" si="121"/>
        <v>0</v>
      </c>
      <c r="K547" s="93"/>
      <c r="L547" s="93"/>
      <c r="M547" s="55"/>
      <c r="N547" s="93"/>
    </row>
    <row r="548" spans="1:167" ht="24" customHeight="1">
      <c r="A548" s="130">
        <f>A546+1</f>
        <v>518</v>
      </c>
      <c r="B548" s="131" t="s">
        <v>1089</v>
      </c>
      <c r="C548" s="132" t="s">
        <v>1090</v>
      </c>
      <c r="D548" s="63" t="s">
        <v>1091</v>
      </c>
      <c r="E548" s="55">
        <v>35000</v>
      </c>
      <c r="F548" s="92">
        <v>46500</v>
      </c>
      <c r="G548" s="62"/>
      <c r="H548" s="93">
        <f t="shared" ref="H548:H579" si="124">L548-I548</f>
        <v>35000</v>
      </c>
      <c r="I548" s="94">
        <f t="shared" ref="I548:I579" si="125">F548-E548</f>
        <v>11500</v>
      </c>
      <c r="J548" s="94">
        <f t="shared" si="121"/>
        <v>14900</v>
      </c>
      <c r="K548" s="94">
        <f t="shared" ref="K548:K579" si="126">+H548+J548</f>
        <v>49900</v>
      </c>
      <c r="L548" s="92">
        <v>46500</v>
      </c>
      <c r="M548" s="55">
        <f t="shared" ref="M548:M579" si="127">IF(K548&gt;=100000, ROUNDDOWN((K548),-3),ROUNDDOWN((K548),-2))</f>
        <v>49900</v>
      </c>
      <c r="N548" s="62"/>
    </row>
    <row r="549" spans="1:167" ht="63">
      <c r="A549" s="130">
        <f t="shared" ref="A549:A580" si="128">A548+1</f>
        <v>519</v>
      </c>
      <c r="B549" s="131" t="s">
        <v>1092</v>
      </c>
      <c r="C549" s="132" t="s">
        <v>1093</v>
      </c>
      <c r="D549" s="63" t="s">
        <v>1094</v>
      </c>
      <c r="E549" s="55">
        <v>599000</v>
      </c>
      <c r="F549" s="92">
        <v>688000</v>
      </c>
      <c r="G549" s="63"/>
      <c r="H549" s="93">
        <f t="shared" si="124"/>
        <v>599000</v>
      </c>
      <c r="I549" s="94">
        <f t="shared" si="125"/>
        <v>89000</v>
      </c>
      <c r="J549" s="94">
        <f t="shared" si="121"/>
        <v>115313.04347826088</v>
      </c>
      <c r="K549" s="94">
        <f t="shared" si="126"/>
        <v>714313.04347826086</v>
      </c>
      <c r="L549" s="92">
        <v>688000</v>
      </c>
      <c r="M549" s="55">
        <f t="shared" si="127"/>
        <v>714000</v>
      </c>
      <c r="N549" s="63"/>
    </row>
    <row r="550" spans="1:167" ht="63">
      <c r="A550" s="130">
        <f t="shared" si="128"/>
        <v>520</v>
      </c>
      <c r="B550" s="131" t="s">
        <v>1095</v>
      </c>
      <c r="C550" s="132" t="s">
        <v>1096</v>
      </c>
      <c r="D550" s="63" t="s">
        <v>1097</v>
      </c>
      <c r="E550" s="55">
        <v>414000</v>
      </c>
      <c r="F550" s="92">
        <v>503000</v>
      </c>
      <c r="G550" s="63"/>
      <c r="H550" s="93">
        <f t="shared" si="124"/>
        <v>414000</v>
      </c>
      <c r="I550" s="94">
        <f t="shared" si="125"/>
        <v>89000</v>
      </c>
      <c r="J550" s="94">
        <f t="shared" si="121"/>
        <v>115313.04347826088</v>
      </c>
      <c r="K550" s="94">
        <f t="shared" si="126"/>
        <v>529313.04347826086</v>
      </c>
      <c r="L550" s="92">
        <v>503000</v>
      </c>
      <c r="M550" s="55">
        <f t="shared" si="127"/>
        <v>529000</v>
      </c>
      <c r="N550" s="63"/>
    </row>
    <row r="551" spans="1:167" ht="25.5" customHeight="1">
      <c r="A551" s="130">
        <f t="shared" si="128"/>
        <v>521</v>
      </c>
      <c r="B551" s="131" t="s">
        <v>1098</v>
      </c>
      <c r="C551" s="132" t="s">
        <v>1099</v>
      </c>
      <c r="D551" s="63" t="s">
        <v>1100</v>
      </c>
      <c r="E551" s="55">
        <v>604000</v>
      </c>
      <c r="F551" s="92">
        <v>635000</v>
      </c>
      <c r="G551" s="63"/>
      <c r="H551" s="93">
        <f t="shared" si="124"/>
        <v>604000</v>
      </c>
      <c r="I551" s="94">
        <f t="shared" si="125"/>
        <v>31000</v>
      </c>
      <c r="J551" s="94">
        <f t="shared" si="121"/>
        <v>40165.217391304344</v>
      </c>
      <c r="K551" s="94">
        <f t="shared" si="126"/>
        <v>644165.21739130432</v>
      </c>
      <c r="L551" s="92">
        <v>635000</v>
      </c>
      <c r="M551" s="55">
        <f t="shared" si="127"/>
        <v>644000</v>
      </c>
      <c r="N551" s="63"/>
    </row>
    <row r="552" spans="1:167" ht="25.5" customHeight="1">
      <c r="A552" s="130">
        <f t="shared" si="128"/>
        <v>522</v>
      </c>
      <c r="B552" s="131" t="s">
        <v>1101</v>
      </c>
      <c r="C552" s="132" t="s">
        <v>1102</v>
      </c>
      <c r="D552" s="63" t="s">
        <v>1103</v>
      </c>
      <c r="E552" s="55">
        <v>234000</v>
      </c>
      <c r="F552" s="92">
        <v>265000</v>
      </c>
      <c r="G552" s="63"/>
      <c r="H552" s="93">
        <f t="shared" si="124"/>
        <v>234000</v>
      </c>
      <c r="I552" s="94">
        <f t="shared" si="125"/>
        <v>31000</v>
      </c>
      <c r="J552" s="94">
        <f t="shared" si="121"/>
        <v>40165.217391304344</v>
      </c>
      <c r="K552" s="94">
        <f t="shared" si="126"/>
        <v>274165.21739130432</v>
      </c>
      <c r="L552" s="92">
        <v>265000</v>
      </c>
      <c r="M552" s="55">
        <f t="shared" si="127"/>
        <v>274000</v>
      </c>
      <c r="N552" s="63"/>
    </row>
    <row r="553" spans="1:167" s="150" customFormat="1" ht="47.25">
      <c r="A553" s="130">
        <f t="shared" si="128"/>
        <v>523</v>
      </c>
      <c r="B553" s="131" t="s">
        <v>1104</v>
      </c>
      <c r="C553" s="132" t="s">
        <v>1105</v>
      </c>
      <c r="D553" s="63" t="s">
        <v>1106</v>
      </c>
      <c r="E553" s="55">
        <v>219000</v>
      </c>
      <c r="F553" s="92">
        <v>250000</v>
      </c>
      <c r="G553" s="63"/>
      <c r="H553" s="93">
        <f t="shared" si="124"/>
        <v>219000</v>
      </c>
      <c r="I553" s="94">
        <f t="shared" si="125"/>
        <v>31000</v>
      </c>
      <c r="J553" s="94">
        <f t="shared" si="121"/>
        <v>40165.217391304344</v>
      </c>
      <c r="K553" s="94">
        <f t="shared" si="126"/>
        <v>259165.21739130435</v>
      </c>
      <c r="L553" s="92">
        <v>250000</v>
      </c>
      <c r="M553" s="55">
        <f t="shared" si="127"/>
        <v>259000</v>
      </c>
      <c r="N553" s="63"/>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5"/>
      <c r="AZ553" s="95"/>
      <c r="BA553" s="95"/>
      <c r="BB553" s="95"/>
      <c r="BC553" s="95"/>
      <c r="BD553" s="95"/>
      <c r="BE553" s="95"/>
      <c r="BF553" s="95"/>
      <c r="BG553" s="95"/>
      <c r="BH553" s="95"/>
      <c r="BI553" s="95"/>
      <c r="BJ553" s="95"/>
      <c r="BK553" s="95"/>
      <c r="BL553" s="95"/>
      <c r="BM553" s="95"/>
      <c r="BN553" s="95"/>
      <c r="BO553" s="95"/>
      <c r="BP553" s="95"/>
      <c r="BQ553" s="95"/>
      <c r="BR553" s="95"/>
      <c r="BS553" s="95"/>
      <c r="BT553" s="95"/>
      <c r="BU553" s="95"/>
      <c r="BV553" s="95"/>
      <c r="BW553" s="95"/>
      <c r="BX553" s="95"/>
      <c r="BY553" s="95"/>
      <c r="BZ553" s="95"/>
      <c r="CA553" s="95"/>
      <c r="CB553" s="95"/>
      <c r="CC553" s="95"/>
      <c r="CD553" s="95"/>
      <c r="CE553" s="95"/>
      <c r="CF553" s="95"/>
      <c r="CG553" s="95"/>
      <c r="CH553" s="95"/>
      <c r="CI553" s="95"/>
      <c r="CJ553" s="95"/>
      <c r="CK553" s="95"/>
      <c r="CL553" s="95"/>
      <c r="CM553" s="95"/>
      <c r="CN553" s="95"/>
      <c r="CO553" s="95"/>
      <c r="CP553" s="95"/>
      <c r="CQ553" s="95"/>
      <c r="CR553" s="95"/>
      <c r="CS553" s="95"/>
      <c r="CT553" s="95"/>
      <c r="CU553" s="95"/>
      <c r="CV553" s="95"/>
      <c r="CW553" s="95"/>
      <c r="CX553" s="95"/>
      <c r="CY553" s="95"/>
      <c r="CZ553" s="95"/>
      <c r="DA553" s="95"/>
      <c r="DB553" s="95"/>
      <c r="DC553" s="95"/>
      <c r="DD553" s="95"/>
      <c r="DE553" s="95"/>
      <c r="DF553" s="95"/>
      <c r="DG553" s="95"/>
      <c r="DH553" s="95"/>
      <c r="DI553" s="95"/>
      <c r="DJ553" s="95"/>
      <c r="DK553" s="95"/>
      <c r="DL553" s="95"/>
      <c r="DM553" s="95"/>
      <c r="DN553" s="95"/>
      <c r="DO553" s="95"/>
      <c r="DP553" s="95"/>
      <c r="DQ553" s="95"/>
      <c r="DR553" s="95"/>
      <c r="DS553" s="95"/>
      <c r="DT553" s="95"/>
      <c r="DU553" s="95"/>
      <c r="DV553" s="95"/>
      <c r="DW553" s="95"/>
      <c r="DX553" s="95"/>
      <c r="DY553" s="95"/>
      <c r="DZ553" s="95"/>
      <c r="EA553" s="95"/>
      <c r="EB553" s="95"/>
      <c r="EC553" s="95"/>
      <c r="ED553" s="95"/>
      <c r="EE553" s="95"/>
      <c r="EF553" s="95"/>
      <c r="EG553" s="95"/>
      <c r="EH553" s="95"/>
      <c r="EI553" s="95"/>
      <c r="EJ553" s="95"/>
      <c r="EK553" s="95"/>
      <c r="EL553" s="95"/>
      <c r="EM553" s="95"/>
      <c r="EN553" s="95"/>
      <c r="EO553" s="95"/>
      <c r="EP553" s="95"/>
      <c r="EQ553" s="95"/>
      <c r="ER553" s="95"/>
      <c r="ES553" s="95"/>
      <c r="ET553" s="95"/>
      <c r="EU553" s="95"/>
      <c r="EV553" s="95"/>
      <c r="EW553" s="95"/>
      <c r="EX553" s="95"/>
      <c r="EY553" s="95"/>
      <c r="EZ553" s="95"/>
      <c r="FA553" s="95"/>
      <c r="FB553" s="95"/>
      <c r="FC553" s="95"/>
      <c r="FD553" s="95"/>
      <c r="FE553" s="95"/>
      <c r="FF553" s="95"/>
      <c r="FG553" s="95"/>
      <c r="FH553" s="95"/>
      <c r="FI553" s="95"/>
      <c r="FJ553" s="95"/>
      <c r="FK553" s="95"/>
    </row>
    <row r="554" spans="1:167" s="150" customFormat="1" ht="52.5" customHeight="1">
      <c r="A554" s="130">
        <f t="shared" si="128"/>
        <v>524</v>
      </c>
      <c r="B554" s="131" t="s">
        <v>1107</v>
      </c>
      <c r="C554" s="132" t="s">
        <v>1108</v>
      </c>
      <c r="D554" s="63" t="s">
        <v>1109</v>
      </c>
      <c r="E554" s="55">
        <v>119000</v>
      </c>
      <c r="F554" s="92">
        <v>150000</v>
      </c>
      <c r="G554" s="63"/>
      <c r="H554" s="93">
        <f t="shared" si="124"/>
        <v>119000</v>
      </c>
      <c r="I554" s="94">
        <f t="shared" si="125"/>
        <v>31000</v>
      </c>
      <c r="J554" s="94">
        <f t="shared" si="121"/>
        <v>40165.217391304344</v>
      </c>
      <c r="K554" s="94">
        <f t="shared" si="126"/>
        <v>159165.21739130435</v>
      </c>
      <c r="L554" s="92">
        <v>150000</v>
      </c>
      <c r="M554" s="55">
        <f t="shared" si="127"/>
        <v>159000</v>
      </c>
      <c r="N554" s="63"/>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c r="BJ554" s="95"/>
      <c r="BK554" s="95"/>
      <c r="BL554" s="95"/>
      <c r="BM554" s="95"/>
      <c r="BN554" s="95"/>
      <c r="BO554" s="95"/>
      <c r="BP554" s="95"/>
      <c r="BQ554" s="95"/>
      <c r="BR554" s="95"/>
      <c r="BS554" s="95"/>
      <c r="BT554" s="95"/>
      <c r="BU554" s="95"/>
      <c r="BV554" s="95"/>
      <c r="BW554" s="95"/>
      <c r="BX554" s="95"/>
      <c r="BY554" s="95"/>
      <c r="BZ554" s="95"/>
      <c r="CA554" s="95"/>
      <c r="CB554" s="95"/>
      <c r="CC554" s="95"/>
      <c r="CD554" s="95"/>
      <c r="CE554" s="95"/>
      <c r="CF554" s="95"/>
      <c r="CG554" s="95"/>
      <c r="CH554" s="95"/>
      <c r="CI554" s="95"/>
      <c r="CJ554" s="95"/>
      <c r="CK554" s="95"/>
      <c r="CL554" s="95"/>
      <c r="CM554" s="95"/>
      <c r="CN554" s="95"/>
      <c r="CO554" s="95"/>
      <c r="CP554" s="95"/>
      <c r="CQ554" s="95"/>
      <c r="CR554" s="95"/>
      <c r="CS554" s="95"/>
      <c r="CT554" s="95"/>
      <c r="CU554" s="95"/>
      <c r="CV554" s="95"/>
      <c r="CW554" s="95"/>
      <c r="CX554" s="95"/>
      <c r="CY554" s="95"/>
      <c r="CZ554" s="95"/>
      <c r="DA554" s="95"/>
      <c r="DB554" s="95"/>
      <c r="DC554" s="95"/>
      <c r="DD554" s="95"/>
      <c r="DE554" s="95"/>
      <c r="DF554" s="95"/>
      <c r="DG554" s="95"/>
      <c r="DH554" s="95"/>
      <c r="DI554" s="95"/>
      <c r="DJ554" s="95"/>
      <c r="DK554" s="95"/>
      <c r="DL554" s="95"/>
      <c r="DM554" s="95"/>
      <c r="DN554" s="95"/>
      <c r="DO554" s="95"/>
      <c r="DP554" s="95"/>
      <c r="DQ554" s="95"/>
      <c r="DR554" s="95"/>
      <c r="DS554" s="95"/>
      <c r="DT554" s="95"/>
      <c r="DU554" s="95"/>
      <c r="DV554" s="95"/>
      <c r="DW554" s="95"/>
      <c r="DX554" s="95"/>
      <c r="DY554" s="95"/>
      <c r="DZ554" s="95"/>
      <c r="EA554" s="95"/>
      <c r="EB554" s="95"/>
      <c r="EC554" s="95"/>
      <c r="ED554" s="95"/>
      <c r="EE554" s="95"/>
      <c r="EF554" s="95"/>
      <c r="EG554" s="95"/>
      <c r="EH554" s="95"/>
      <c r="EI554" s="95"/>
      <c r="EJ554" s="95"/>
      <c r="EK554" s="95"/>
      <c r="EL554" s="95"/>
      <c r="EM554" s="95"/>
      <c r="EN554" s="95"/>
      <c r="EO554" s="95"/>
      <c r="EP554" s="95"/>
      <c r="EQ554" s="95"/>
      <c r="ER554" s="95"/>
      <c r="ES554" s="95"/>
      <c r="ET554" s="95"/>
      <c r="EU554" s="95"/>
      <c r="EV554" s="95"/>
      <c r="EW554" s="95"/>
      <c r="EX554" s="95"/>
      <c r="EY554" s="95"/>
      <c r="EZ554" s="95"/>
      <c r="FA554" s="95"/>
      <c r="FB554" s="95"/>
      <c r="FC554" s="95"/>
      <c r="FD554" s="95"/>
      <c r="FE554" s="95"/>
      <c r="FF554" s="95"/>
      <c r="FG554" s="95"/>
      <c r="FH554" s="95"/>
      <c r="FI554" s="95"/>
      <c r="FJ554" s="95"/>
      <c r="FK554" s="95"/>
    </row>
    <row r="555" spans="1:167" s="150" customFormat="1" ht="42" customHeight="1">
      <c r="A555" s="130">
        <f t="shared" si="128"/>
        <v>525</v>
      </c>
      <c r="B555" s="131" t="s">
        <v>1110</v>
      </c>
      <c r="C555" s="132" t="s">
        <v>1111</v>
      </c>
      <c r="D555" s="63" t="s">
        <v>1112</v>
      </c>
      <c r="E555" s="55">
        <v>339000</v>
      </c>
      <c r="F555" s="92">
        <v>386000</v>
      </c>
      <c r="G555" s="63"/>
      <c r="H555" s="93">
        <f t="shared" si="124"/>
        <v>339000</v>
      </c>
      <c r="I555" s="94">
        <f t="shared" si="125"/>
        <v>47000</v>
      </c>
      <c r="J555" s="94">
        <f t="shared" si="121"/>
        <v>60895.65217391304</v>
      </c>
      <c r="K555" s="94">
        <f t="shared" si="126"/>
        <v>399895.65217391303</v>
      </c>
      <c r="L555" s="92">
        <v>386000</v>
      </c>
      <c r="M555" s="55">
        <f t="shared" si="127"/>
        <v>399000</v>
      </c>
      <c r="N555" s="63"/>
      <c r="O555" s="95"/>
      <c r="P555" s="95"/>
      <c r="Q555" s="95"/>
      <c r="R555" s="95"/>
      <c r="S555" s="95"/>
      <c r="T555" s="95"/>
      <c r="U555" s="95"/>
      <c r="V555" s="95"/>
      <c r="W555" s="95"/>
      <c r="X555" s="95"/>
      <c r="Y555" s="95"/>
      <c r="Z555" s="95"/>
      <c r="AA555" s="95"/>
      <c r="AB555" s="95"/>
      <c r="AC555" s="95"/>
      <c r="AD555" s="95"/>
      <c r="AE555" s="95"/>
      <c r="AF555" s="95"/>
      <c r="AG555" s="95"/>
      <c r="AH555" s="95"/>
      <c r="AI555" s="95"/>
      <c r="AJ555" s="95"/>
      <c r="AK555" s="95"/>
      <c r="AL555" s="95"/>
      <c r="AM555" s="95"/>
      <c r="AN555" s="95"/>
      <c r="AO555" s="95"/>
      <c r="AP555" s="95"/>
      <c r="AQ555" s="95"/>
      <c r="AR555" s="95"/>
      <c r="AS555" s="95"/>
      <c r="AT555" s="95"/>
      <c r="AU555" s="95"/>
      <c r="AV555" s="95"/>
      <c r="AW555" s="95"/>
      <c r="AX555" s="95"/>
      <c r="AY555" s="95"/>
      <c r="AZ555" s="95"/>
      <c r="BA555" s="95"/>
      <c r="BB555" s="95"/>
      <c r="BC555" s="95"/>
      <c r="BD555" s="95"/>
      <c r="BE555" s="95"/>
      <c r="BF555" s="95"/>
      <c r="BG555" s="95"/>
      <c r="BH555" s="95"/>
      <c r="BI555" s="95"/>
      <c r="BJ555" s="95"/>
      <c r="BK555" s="95"/>
      <c r="BL555" s="95"/>
      <c r="BM555" s="95"/>
      <c r="BN555" s="95"/>
      <c r="BO555" s="95"/>
      <c r="BP555" s="95"/>
      <c r="BQ555" s="95"/>
      <c r="BR555" s="95"/>
      <c r="BS555" s="95"/>
      <c r="BT555" s="95"/>
      <c r="BU555" s="95"/>
      <c r="BV555" s="95"/>
      <c r="BW555" s="95"/>
      <c r="BX555" s="95"/>
      <c r="BY555" s="95"/>
      <c r="BZ555" s="95"/>
      <c r="CA555" s="95"/>
      <c r="CB555" s="95"/>
      <c r="CC555" s="95"/>
      <c r="CD555" s="95"/>
      <c r="CE555" s="95"/>
      <c r="CF555" s="95"/>
      <c r="CG555" s="95"/>
      <c r="CH555" s="95"/>
      <c r="CI555" s="95"/>
      <c r="CJ555" s="95"/>
      <c r="CK555" s="95"/>
      <c r="CL555" s="95"/>
      <c r="CM555" s="95"/>
      <c r="CN555" s="95"/>
      <c r="CO555" s="95"/>
      <c r="CP555" s="95"/>
      <c r="CQ555" s="95"/>
      <c r="CR555" s="95"/>
      <c r="CS555" s="95"/>
      <c r="CT555" s="95"/>
      <c r="CU555" s="95"/>
      <c r="CV555" s="95"/>
      <c r="CW555" s="95"/>
      <c r="CX555" s="95"/>
      <c r="CY555" s="95"/>
      <c r="CZ555" s="95"/>
      <c r="DA555" s="95"/>
      <c r="DB555" s="95"/>
      <c r="DC555" s="95"/>
      <c r="DD555" s="95"/>
      <c r="DE555" s="95"/>
      <c r="DF555" s="95"/>
      <c r="DG555" s="95"/>
      <c r="DH555" s="95"/>
      <c r="DI555" s="95"/>
      <c r="DJ555" s="95"/>
      <c r="DK555" s="95"/>
      <c r="DL555" s="95"/>
      <c r="DM555" s="95"/>
      <c r="DN555" s="95"/>
      <c r="DO555" s="95"/>
      <c r="DP555" s="95"/>
      <c r="DQ555" s="95"/>
      <c r="DR555" s="95"/>
      <c r="DS555" s="95"/>
      <c r="DT555" s="95"/>
      <c r="DU555" s="95"/>
      <c r="DV555" s="95"/>
      <c r="DW555" s="95"/>
      <c r="DX555" s="95"/>
      <c r="DY555" s="95"/>
      <c r="DZ555" s="95"/>
      <c r="EA555" s="95"/>
      <c r="EB555" s="95"/>
      <c r="EC555" s="95"/>
      <c r="ED555" s="95"/>
      <c r="EE555" s="95"/>
      <c r="EF555" s="95"/>
      <c r="EG555" s="95"/>
      <c r="EH555" s="95"/>
      <c r="EI555" s="95"/>
      <c r="EJ555" s="95"/>
      <c r="EK555" s="95"/>
      <c r="EL555" s="95"/>
      <c r="EM555" s="95"/>
      <c r="EN555" s="95"/>
      <c r="EO555" s="95"/>
      <c r="EP555" s="95"/>
      <c r="EQ555" s="95"/>
      <c r="ER555" s="95"/>
      <c r="ES555" s="95"/>
      <c r="ET555" s="95"/>
      <c r="EU555" s="95"/>
      <c r="EV555" s="95"/>
      <c r="EW555" s="95"/>
      <c r="EX555" s="95"/>
      <c r="EY555" s="95"/>
      <c r="EZ555" s="95"/>
      <c r="FA555" s="95"/>
      <c r="FB555" s="95"/>
      <c r="FC555" s="95"/>
      <c r="FD555" s="95"/>
      <c r="FE555" s="95"/>
      <c r="FF555" s="95"/>
      <c r="FG555" s="95"/>
      <c r="FH555" s="95"/>
      <c r="FI555" s="95"/>
      <c r="FJ555" s="95"/>
      <c r="FK555" s="95"/>
    </row>
    <row r="556" spans="1:167" ht="48" customHeight="1">
      <c r="A556" s="130">
        <f t="shared" si="128"/>
        <v>526</v>
      </c>
      <c r="B556" s="131" t="s">
        <v>1113</v>
      </c>
      <c r="C556" s="132" t="s">
        <v>1114</v>
      </c>
      <c r="D556" s="63" t="s">
        <v>1115</v>
      </c>
      <c r="E556" s="55">
        <v>161000</v>
      </c>
      <c r="F556" s="92">
        <v>208000</v>
      </c>
      <c r="G556" s="63"/>
      <c r="H556" s="93">
        <f t="shared" si="124"/>
        <v>161000</v>
      </c>
      <c r="I556" s="94">
        <f t="shared" si="125"/>
        <v>47000</v>
      </c>
      <c r="J556" s="94">
        <f t="shared" si="121"/>
        <v>60895.65217391304</v>
      </c>
      <c r="K556" s="94">
        <f t="shared" si="126"/>
        <v>221895.65217391303</v>
      </c>
      <c r="L556" s="92">
        <v>208000</v>
      </c>
      <c r="M556" s="55">
        <f t="shared" si="127"/>
        <v>221000</v>
      </c>
      <c r="N556" s="63"/>
    </row>
    <row r="557" spans="1:167" ht="28.5" customHeight="1">
      <c r="A557" s="130">
        <f t="shared" si="128"/>
        <v>527</v>
      </c>
      <c r="B557" s="131" t="s">
        <v>1116</v>
      </c>
      <c r="C557" s="132" t="s">
        <v>1117</v>
      </c>
      <c r="D557" s="63" t="s">
        <v>1118</v>
      </c>
      <c r="E557" s="55">
        <v>279000</v>
      </c>
      <c r="F557" s="92">
        <v>310000</v>
      </c>
      <c r="G557" s="63"/>
      <c r="H557" s="93">
        <f t="shared" si="124"/>
        <v>279000</v>
      </c>
      <c r="I557" s="94">
        <f t="shared" si="125"/>
        <v>31000</v>
      </c>
      <c r="J557" s="94">
        <f t="shared" si="121"/>
        <v>40165.217391304344</v>
      </c>
      <c r="K557" s="94">
        <f t="shared" si="126"/>
        <v>319165.21739130432</v>
      </c>
      <c r="L557" s="92">
        <v>310000</v>
      </c>
      <c r="M557" s="55">
        <f t="shared" si="127"/>
        <v>319000</v>
      </c>
      <c r="N557" s="63"/>
    </row>
    <row r="558" spans="1:167" ht="28.5" customHeight="1">
      <c r="A558" s="130">
        <f t="shared" si="128"/>
        <v>528</v>
      </c>
      <c r="B558" s="131" t="s">
        <v>1119</v>
      </c>
      <c r="C558" s="132" t="s">
        <v>1120</v>
      </c>
      <c r="D558" s="63" t="s">
        <v>1121</v>
      </c>
      <c r="E558" s="55">
        <v>124000</v>
      </c>
      <c r="F558" s="92">
        <v>155000</v>
      </c>
      <c r="G558" s="63"/>
      <c r="H558" s="93">
        <f t="shared" si="124"/>
        <v>124000</v>
      </c>
      <c r="I558" s="94">
        <f t="shared" si="125"/>
        <v>31000</v>
      </c>
      <c r="J558" s="94">
        <f t="shared" si="121"/>
        <v>40165.217391304344</v>
      </c>
      <c r="K558" s="94">
        <f t="shared" si="126"/>
        <v>164165.21739130435</v>
      </c>
      <c r="L558" s="92">
        <v>155000</v>
      </c>
      <c r="M558" s="55">
        <f t="shared" si="127"/>
        <v>164000</v>
      </c>
      <c r="N558" s="63"/>
    </row>
    <row r="559" spans="1:167" ht="31.5">
      <c r="A559" s="130">
        <f t="shared" si="128"/>
        <v>529</v>
      </c>
      <c r="B559" s="131" t="s">
        <v>1122</v>
      </c>
      <c r="C559" s="132" t="s">
        <v>1123</v>
      </c>
      <c r="D559" s="63" t="s">
        <v>1124</v>
      </c>
      <c r="E559" s="55">
        <v>194000</v>
      </c>
      <c r="F559" s="92">
        <v>225000</v>
      </c>
      <c r="G559" s="63"/>
      <c r="H559" s="93">
        <f t="shared" si="124"/>
        <v>194000</v>
      </c>
      <c r="I559" s="94">
        <f t="shared" si="125"/>
        <v>31000</v>
      </c>
      <c r="J559" s="94">
        <f t="shared" si="121"/>
        <v>40165.217391304344</v>
      </c>
      <c r="K559" s="94">
        <f t="shared" si="126"/>
        <v>234165.21739130435</v>
      </c>
      <c r="L559" s="92">
        <v>225000</v>
      </c>
      <c r="M559" s="55">
        <f t="shared" si="127"/>
        <v>234000</v>
      </c>
      <c r="N559" s="63"/>
    </row>
    <row r="560" spans="1:167" ht="31.5">
      <c r="A560" s="130">
        <f t="shared" si="128"/>
        <v>530</v>
      </c>
      <c r="B560" s="131" t="s">
        <v>1125</v>
      </c>
      <c r="C560" s="132" t="s">
        <v>1126</v>
      </c>
      <c r="D560" s="63" t="s">
        <v>1127</v>
      </c>
      <c r="E560" s="55">
        <v>109000</v>
      </c>
      <c r="F560" s="92">
        <v>150000</v>
      </c>
      <c r="G560" s="63"/>
      <c r="H560" s="93">
        <f t="shared" si="124"/>
        <v>109000</v>
      </c>
      <c r="I560" s="94">
        <f t="shared" si="125"/>
        <v>41000</v>
      </c>
      <c r="J560" s="94">
        <f t="shared" si="121"/>
        <v>53121.739130434784</v>
      </c>
      <c r="K560" s="94">
        <f t="shared" si="126"/>
        <v>162121.73913043478</v>
      </c>
      <c r="L560" s="92">
        <v>150000</v>
      </c>
      <c r="M560" s="55">
        <f t="shared" si="127"/>
        <v>162000</v>
      </c>
      <c r="N560" s="63"/>
    </row>
    <row r="561" spans="1:167" ht="31.5">
      <c r="A561" s="130">
        <f t="shared" si="128"/>
        <v>531</v>
      </c>
      <c r="B561" s="131" t="s">
        <v>1128</v>
      </c>
      <c r="C561" s="132" t="s">
        <v>1129</v>
      </c>
      <c r="D561" s="63" t="s">
        <v>1130</v>
      </c>
      <c r="E561" s="55">
        <v>269000</v>
      </c>
      <c r="F561" s="92">
        <v>320000</v>
      </c>
      <c r="G561" s="63"/>
      <c r="H561" s="93">
        <f t="shared" si="124"/>
        <v>269000</v>
      </c>
      <c r="I561" s="94">
        <f t="shared" si="125"/>
        <v>51000</v>
      </c>
      <c r="J561" s="94">
        <f t="shared" si="121"/>
        <v>66078.260869565216</v>
      </c>
      <c r="K561" s="94">
        <f t="shared" si="126"/>
        <v>335078.26086956519</v>
      </c>
      <c r="L561" s="92">
        <v>320000</v>
      </c>
      <c r="M561" s="55">
        <f t="shared" si="127"/>
        <v>335000</v>
      </c>
      <c r="N561" s="63"/>
    </row>
    <row r="562" spans="1:167" ht="31.5">
      <c r="A562" s="130">
        <f t="shared" si="128"/>
        <v>532</v>
      </c>
      <c r="B562" s="131" t="s">
        <v>1131</v>
      </c>
      <c r="C562" s="132" t="s">
        <v>1132</v>
      </c>
      <c r="D562" s="63" t="s">
        <v>1133</v>
      </c>
      <c r="E562" s="55">
        <v>159000</v>
      </c>
      <c r="F562" s="92">
        <v>200000</v>
      </c>
      <c r="G562" s="63"/>
      <c r="H562" s="93">
        <f t="shared" si="124"/>
        <v>159000</v>
      </c>
      <c r="I562" s="94">
        <f t="shared" si="125"/>
        <v>41000</v>
      </c>
      <c r="J562" s="94">
        <f t="shared" si="121"/>
        <v>53121.739130434784</v>
      </c>
      <c r="K562" s="94">
        <f t="shared" si="126"/>
        <v>212121.73913043478</v>
      </c>
      <c r="L562" s="92">
        <v>200000</v>
      </c>
      <c r="M562" s="55">
        <f t="shared" si="127"/>
        <v>212000</v>
      </c>
      <c r="N562" s="63"/>
    </row>
    <row r="563" spans="1:167" ht="31.5">
      <c r="A563" s="130">
        <f t="shared" si="128"/>
        <v>533</v>
      </c>
      <c r="B563" s="131" t="s">
        <v>1134</v>
      </c>
      <c r="C563" s="132" t="s">
        <v>1135</v>
      </c>
      <c r="D563" s="63" t="s">
        <v>1136</v>
      </c>
      <c r="E563" s="55">
        <v>654000</v>
      </c>
      <c r="F563" s="92">
        <v>701000</v>
      </c>
      <c r="G563" s="63"/>
      <c r="H563" s="93">
        <f t="shared" si="124"/>
        <v>654000</v>
      </c>
      <c r="I563" s="94">
        <f t="shared" si="125"/>
        <v>47000</v>
      </c>
      <c r="J563" s="94">
        <f t="shared" si="121"/>
        <v>60895.65217391304</v>
      </c>
      <c r="K563" s="94">
        <f t="shared" si="126"/>
        <v>714895.65217391308</v>
      </c>
      <c r="L563" s="92">
        <v>701000</v>
      </c>
      <c r="M563" s="55">
        <f t="shared" si="127"/>
        <v>714000</v>
      </c>
      <c r="N563" s="63"/>
    </row>
    <row r="564" spans="1:167" ht="31.5">
      <c r="A564" s="130">
        <f t="shared" si="128"/>
        <v>534</v>
      </c>
      <c r="B564" s="131" t="s">
        <v>1137</v>
      </c>
      <c r="C564" s="132" t="s">
        <v>1138</v>
      </c>
      <c r="D564" s="63" t="s">
        <v>1139</v>
      </c>
      <c r="E564" s="55">
        <v>244000</v>
      </c>
      <c r="F564" s="92">
        <v>306000</v>
      </c>
      <c r="G564" s="63"/>
      <c r="H564" s="93">
        <f t="shared" si="124"/>
        <v>244000</v>
      </c>
      <c r="I564" s="94">
        <f t="shared" si="125"/>
        <v>62000</v>
      </c>
      <c r="J564" s="94">
        <f t="shared" si="121"/>
        <v>80330.434782608689</v>
      </c>
      <c r="K564" s="94">
        <f t="shared" si="126"/>
        <v>324330.4347826087</v>
      </c>
      <c r="L564" s="92">
        <v>306000</v>
      </c>
      <c r="M564" s="55">
        <f t="shared" si="127"/>
        <v>324000</v>
      </c>
      <c r="N564" s="63"/>
    </row>
    <row r="565" spans="1:167" ht="31.5">
      <c r="A565" s="130">
        <f t="shared" si="128"/>
        <v>535</v>
      </c>
      <c r="B565" s="131" t="s">
        <v>1140</v>
      </c>
      <c r="C565" s="132" t="s">
        <v>1141</v>
      </c>
      <c r="D565" s="63" t="s">
        <v>1142</v>
      </c>
      <c r="E565" s="55">
        <v>269000</v>
      </c>
      <c r="F565" s="92">
        <v>320000</v>
      </c>
      <c r="G565" s="63"/>
      <c r="H565" s="93">
        <f t="shared" si="124"/>
        <v>269000</v>
      </c>
      <c r="I565" s="94">
        <f t="shared" si="125"/>
        <v>51000</v>
      </c>
      <c r="J565" s="94">
        <f t="shared" si="121"/>
        <v>66078.260869565216</v>
      </c>
      <c r="K565" s="94">
        <f t="shared" si="126"/>
        <v>335078.26086956519</v>
      </c>
      <c r="L565" s="92">
        <v>320000</v>
      </c>
      <c r="M565" s="55">
        <f t="shared" si="127"/>
        <v>335000</v>
      </c>
      <c r="N565" s="63"/>
    </row>
    <row r="566" spans="1:167" ht="31.5">
      <c r="A566" s="130">
        <f t="shared" si="128"/>
        <v>536</v>
      </c>
      <c r="B566" s="131" t="s">
        <v>1143</v>
      </c>
      <c r="C566" s="132" t="s">
        <v>1144</v>
      </c>
      <c r="D566" s="63" t="s">
        <v>1145</v>
      </c>
      <c r="E566" s="55">
        <v>174000</v>
      </c>
      <c r="F566" s="92">
        <v>236000</v>
      </c>
      <c r="G566" s="63"/>
      <c r="H566" s="93">
        <f t="shared" si="124"/>
        <v>174000</v>
      </c>
      <c r="I566" s="94">
        <f t="shared" si="125"/>
        <v>62000</v>
      </c>
      <c r="J566" s="94">
        <f t="shared" si="121"/>
        <v>80330.434782608689</v>
      </c>
      <c r="K566" s="94">
        <f t="shared" si="126"/>
        <v>254330.4347826087</v>
      </c>
      <c r="L566" s="92">
        <v>236000</v>
      </c>
      <c r="M566" s="55">
        <f t="shared" si="127"/>
        <v>254000</v>
      </c>
      <c r="N566" s="63"/>
    </row>
    <row r="567" spans="1:167" ht="31.5">
      <c r="A567" s="130">
        <f t="shared" si="128"/>
        <v>537</v>
      </c>
      <c r="B567" s="131" t="s">
        <v>1146</v>
      </c>
      <c r="C567" s="132" t="s">
        <v>1147</v>
      </c>
      <c r="D567" s="63" t="s">
        <v>1148</v>
      </c>
      <c r="E567" s="55">
        <v>269000</v>
      </c>
      <c r="F567" s="92">
        <v>320000</v>
      </c>
      <c r="G567" s="63"/>
      <c r="H567" s="93">
        <f t="shared" si="124"/>
        <v>269000</v>
      </c>
      <c r="I567" s="94">
        <f t="shared" si="125"/>
        <v>51000</v>
      </c>
      <c r="J567" s="94">
        <f t="shared" si="121"/>
        <v>66078.260869565216</v>
      </c>
      <c r="K567" s="94">
        <f t="shared" si="126"/>
        <v>335078.26086956519</v>
      </c>
      <c r="L567" s="92">
        <v>320000</v>
      </c>
      <c r="M567" s="55">
        <f t="shared" si="127"/>
        <v>335000</v>
      </c>
      <c r="N567" s="63"/>
    </row>
    <row r="568" spans="1:167" ht="31.5">
      <c r="A568" s="130">
        <f t="shared" si="128"/>
        <v>538</v>
      </c>
      <c r="B568" s="131" t="s">
        <v>1149</v>
      </c>
      <c r="C568" s="132" t="s">
        <v>1150</v>
      </c>
      <c r="D568" s="63" t="s">
        <v>1151</v>
      </c>
      <c r="E568" s="55">
        <v>174000</v>
      </c>
      <c r="F568" s="92">
        <v>236000</v>
      </c>
      <c r="G568" s="63"/>
      <c r="H568" s="93">
        <f t="shared" si="124"/>
        <v>174000</v>
      </c>
      <c r="I568" s="94">
        <f t="shared" si="125"/>
        <v>62000</v>
      </c>
      <c r="J568" s="94">
        <f t="shared" si="121"/>
        <v>80330.434782608689</v>
      </c>
      <c r="K568" s="94">
        <f t="shared" si="126"/>
        <v>254330.4347826087</v>
      </c>
      <c r="L568" s="92">
        <v>236000</v>
      </c>
      <c r="M568" s="55">
        <f t="shared" si="127"/>
        <v>254000</v>
      </c>
      <c r="N568" s="63"/>
    </row>
    <row r="569" spans="1:167" ht="31.5">
      <c r="A569" s="130">
        <f t="shared" si="128"/>
        <v>539</v>
      </c>
      <c r="B569" s="131" t="s">
        <v>1152</v>
      </c>
      <c r="C569" s="132" t="s">
        <v>1153</v>
      </c>
      <c r="D569" s="63" t="s">
        <v>1154</v>
      </c>
      <c r="E569" s="55">
        <v>564000</v>
      </c>
      <c r="F569" s="92">
        <v>611000</v>
      </c>
      <c r="G569" s="63"/>
      <c r="H569" s="93">
        <f t="shared" si="124"/>
        <v>564000</v>
      </c>
      <c r="I569" s="94">
        <f t="shared" si="125"/>
        <v>47000</v>
      </c>
      <c r="J569" s="94">
        <f t="shared" si="121"/>
        <v>60895.65217391304</v>
      </c>
      <c r="K569" s="94">
        <f t="shared" si="126"/>
        <v>624895.65217391308</v>
      </c>
      <c r="L569" s="92">
        <v>611000</v>
      </c>
      <c r="M569" s="55">
        <f t="shared" si="127"/>
        <v>624000</v>
      </c>
      <c r="N569" s="63"/>
    </row>
    <row r="570" spans="1:167" ht="31.5">
      <c r="A570" s="130">
        <f t="shared" si="128"/>
        <v>540</v>
      </c>
      <c r="B570" s="131" t="s">
        <v>1155</v>
      </c>
      <c r="C570" s="132" t="s">
        <v>1156</v>
      </c>
      <c r="D570" s="63" t="s">
        <v>1157</v>
      </c>
      <c r="E570" s="55">
        <v>284000</v>
      </c>
      <c r="F570" s="92">
        <v>331000</v>
      </c>
      <c r="G570" s="63"/>
      <c r="H570" s="93">
        <f t="shared" si="124"/>
        <v>284000</v>
      </c>
      <c r="I570" s="94">
        <f t="shared" si="125"/>
        <v>47000</v>
      </c>
      <c r="J570" s="94">
        <f t="shared" si="121"/>
        <v>60895.65217391304</v>
      </c>
      <c r="K570" s="94">
        <f t="shared" si="126"/>
        <v>344895.65217391303</v>
      </c>
      <c r="L570" s="92">
        <v>331000</v>
      </c>
      <c r="M570" s="55">
        <f t="shared" si="127"/>
        <v>344000</v>
      </c>
      <c r="N570" s="63"/>
    </row>
    <row r="571" spans="1:167" ht="21" customHeight="1">
      <c r="A571" s="130">
        <f t="shared" si="128"/>
        <v>541</v>
      </c>
      <c r="B571" s="131" t="s">
        <v>1158</v>
      </c>
      <c r="C571" s="132" t="s">
        <v>1159</v>
      </c>
      <c r="D571" s="63" t="s">
        <v>1160</v>
      </c>
      <c r="E571" s="55">
        <v>104000</v>
      </c>
      <c r="F571" s="92">
        <v>115000</v>
      </c>
      <c r="G571" s="62"/>
      <c r="H571" s="93">
        <f t="shared" si="124"/>
        <v>104000</v>
      </c>
      <c r="I571" s="94">
        <f t="shared" si="125"/>
        <v>11000</v>
      </c>
      <c r="J571" s="94">
        <f t="shared" si="121"/>
        <v>14252.173913043478</v>
      </c>
      <c r="K571" s="94">
        <f t="shared" si="126"/>
        <v>118252.17391304347</v>
      </c>
      <c r="L571" s="92">
        <v>115000</v>
      </c>
      <c r="M571" s="55">
        <f t="shared" si="127"/>
        <v>118000</v>
      </c>
      <c r="N571" s="62"/>
    </row>
    <row r="572" spans="1:167" ht="21" customHeight="1">
      <c r="A572" s="130">
        <f t="shared" si="128"/>
        <v>542</v>
      </c>
      <c r="B572" s="131" t="s">
        <v>1161</v>
      </c>
      <c r="C572" s="132" t="s">
        <v>1162</v>
      </c>
      <c r="D572" s="63" t="s">
        <v>1163</v>
      </c>
      <c r="E572" s="55">
        <v>104000</v>
      </c>
      <c r="F572" s="92">
        <v>135000</v>
      </c>
      <c r="G572" s="62"/>
      <c r="H572" s="93">
        <f t="shared" si="124"/>
        <v>104000</v>
      </c>
      <c r="I572" s="94">
        <f t="shared" si="125"/>
        <v>31000</v>
      </c>
      <c r="J572" s="94">
        <f t="shared" si="121"/>
        <v>40165.217391304344</v>
      </c>
      <c r="K572" s="94">
        <f t="shared" si="126"/>
        <v>144165.21739130435</v>
      </c>
      <c r="L572" s="92">
        <v>135000</v>
      </c>
      <c r="M572" s="55">
        <f t="shared" si="127"/>
        <v>144000</v>
      </c>
      <c r="N572" s="62"/>
    </row>
    <row r="573" spans="1:167" ht="31.5">
      <c r="A573" s="130">
        <f t="shared" si="128"/>
        <v>543</v>
      </c>
      <c r="B573" s="131" t="s">
        <v>1164</v>
      </c>
      <c r="C573" s="132" t="s">
        <v>1165</v>
      </c>
      <c r="D573" s="63" t="s">
        <v>1166</v>
      </c>
      <c r="E573" s="55">
        <v>104000</v>
      </c>
      <c r="F573" s="92">
        <v>135000</v>
      </c>
      <c r="G573" s="62"/>
      <c r="H573" s="93">
        <f t="shared" si="124"/>
        <v>104000</v>
      </c>
      <c r="I573" s="94">
        <f t="shared" si="125"/>
        <v>31000</v>
      </c>
      <c r="J573" s="94">
        <f t="shared" si="121"/>
        <v>40165.217391304344</v>
      </c>
      <c r="K573" s="94">
        <f t="shared" si="126"/>
        <v>144165.21739130435</v>
      </c>
      <c r="L573" s="92">
        <v>135000</v>
      </c>
      <c r="M573" s="55">
        <f t="shared" si="127"/>
        <v>144000</v>
      </c>
      <c r="N573" s="62"/>
    </row>
    <row r="574" spans="1:167" ht="24.75" customHeight="1">
      <c r="A574" s="130">
        <f t="shared" si="128"/>
        <v>544</v>
      </c>
      <c r="B574" s="131" t="s">
        <v>1167</v>
      </c>
      <c r="C574" s="139"/>
      <c r="D574" s="67" t="s">
        <v>1168</v>
      </c>
      <c r="E574" s="55">
        <v>3297000</v>
      </c>
      <c r="F574" s="92">
        <v>3640000</v>
      </c>
      <c r="G574" s="67"/>
      <c r="H574" s="93">
        <f t="shared" si="124"/>
        <v>3297000</v>
      </c>
      <c r="I574" s="94">
        <f t="shared" si="125"/>
        <v>343000</v>
      </c>
      <c r="J574" s="94">
        <f t="shared" si="121"/>
        <v>444408.69565217389</v>
      </c>
      <c r="K574" s="94">
        <f t="shared" si="126"/>
        <v>3741408.6956521738</v>
      </c>
      <c r="L574" s="92">
        <v>3640000</v>
      </c>
      <c r="M574" s="55">
        <f t="shared" si="127"/>
        <v>3741000</v>
      </c>
      <c r="N574" s="67"/>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c r="BI574" s="150"/>
      <c r="BJ574" s="150"/>
      <c r="BK574" s="150"/>
      <c r="BL574" s="150"/>
      <c r="BM574" s="150"/>
      <c r="BN574" s="150"/>
      <c r="BO574" s="150"/>
      <c r="BP574" s="150"/>
      <c r="BQ574" s="150"/>
      <c r="BR574" s="150"/>
      <c r="BS574" s="150"/>
      <c r="BT574" s="150"/>
      <c r="BU574" s="150"/>
      <c r="BV574" s="150"/>
      <c r="BW574" s="150"/>
      <c r="BX574" s="150"/>
      <c r="BY574" s="150"/>
      <c r="BZ574" s="150"/>
      <c r="CA574" s="150"/>
      <c r="CB574" s="150"/>
      <c r="CC574" s="150"/>
      <c r="CD574" s="150"/>
      <c r="CE574" s="150"/>
      <c r="CF574" s="150"/>
      <c r="CG574" s="150"/>
      <c r="CH574" s="150"/>
      <c r="CI574" s="150"/>
      <c r="CJ574" s="150"/>
      <c r="CK574" s="150"/>
      <c r="CL574" s="150"/>
      <c r="CM574" s="150"/>
      <c r="CN574" s="150"/>
      <c r="CO574" s="150"/>
      <c r="CP574" s="150"/>
      <c r="CQ574" s="150"/>
      <c r="CR574" s="150"/>
      <c r="CS574" s="150"/>
      <c r="CT574" s="150"/>
      <c r="CU574" s="150"/>
      <c r="CV574" s="150"/>
      <c r="CW574" s="150"/>
      <c r="CX574" s="150"/>
      <c r="CY574" s="150"/>
      <c r="CZ574" s="150"/>
      <c r="DA574" s="150"/>
      <c r="DB574" s="150"/>
      <c r="DC574" s="150"/>
      <c r="DD574" s="150"/>
      <c r="DE574" s="150"/>
      <c r="DF574" s="150"/>
      <c r="DG574" s="150"/>
      <c r="DH574" s="150"/>
      <c r="DI574" s="150"/>
      <c r="DJ574" s="150"/>
      <c r="DK574" s="150"/>
      <c r="DL574" s="150"/>
      <c r="DM574" s="150"/>
      <c r="DN574" s="150"/>
      <c r="DO574" s="150"/>
      <c r="DP574" s="150"/>
      <c r="DQ574" s="150"/>
      <c r="DR574" s="150"/>
      <c r="DS574" s="150"/>
      <c r="DT574" s="150"/>
      <c r="DU574" s="150"/>
      <c r="DV574" s="150"/>
      <c r="DW574" s="150"/>
      <c r="DX574" s="150"/>
      <c r="DY574" s="150"/>
      <c r="DZ574" s="150"/>
      <c r="EA574" s="150"/>
      <c r="EB574" s="150"/>
      <c r="EC574" s="150"/>
      <c r="ED574" s="150"/>
      <c r="EE574" s="150"/>
      <c r="EF574" s="150"/>
      <c r="EG574" s="150"/>
      <c r="EH574" s="150"/>
      <c r="EI574" s="150"/>
      <c r="EJ574" s="150"/>
      <c r="EK574" s="150"/>
      <c r="EL574" s="150"/>
      <c r="EM574" s="150"/>
      <c r="EN574" s="150"/>
      <c r="EO574" s="150"/>
      <c r="EP574" s="150"/>
      <c r="EQ574" s="150"/>
      <c r="ER574" s="150"/>
      <c r="ES574" s="150"/>
      <c r="ET574" s="150"/>
      <c r="EU574" s="150"/>
      <c r="EV574" s="150"/>
      <c r="EW574" s="150"/>
      <c r="EX574" s="150"/>
      <c r="EY574" s="150"/>
      <c r="EZ574" s="150"/>
      <c r="FA574" s="150"/>
      <c r="FB574" s="150"/>
      <c r="FC574" s="150"/>
      <c r="FD574" s="150"/>
      <c r="FE574" s="150"/>
      <c r="FF574" s="150"/>
      <c r="FG574" s="150"/>
      <c r="FH574" s="150"/>
      <c r="FI574" s="150"/>
      <c r="FJ574" s="150"/>
      <c r="FK574" s="150"/>
    </row>
    <row r="575" spans="1:167" s="150" customFormat="1" ht="31.5">
      <c r="A575" s="130">
        <f t="shared" si="128"/>
        <v>545</v>
      </c>
      <c r="B575" s="131" t="s">
        <v>1169</v>
      </c>
      <c r="C575" s="132" t="s">
        <v>1170</v>
      </c>
      <c r="D575" s="63" t="s">
        <v>1171</v>
      </c>
      <c r="E575" s="55">
        <v>2232000</v>
      </c>
      <c r="F575" s="92">
        <v>2767000</v>
      </c>
      <c r="G575" s="62"/>
      <c r="H575" s="93">
        <f t="shared" si="124"/>
        <v>2232000</v>
      </c>
      <c r="I575" s="94">
        <f t="shared" si="125"/>
        <v>535000</v>
      </c>
      <c r="J575" s="94">
        <f t="shared" si="121"/>
        <v>693173.91304347827</v>
      </c>
      <c r="K575" s="94">
        <f t="shared" si="126"/>
        <v>2925173.9130434785</v>
      </c>
      <c r="L575" s="92">
        <v>2767000</v>
      </c>
      <c r="M575" s="55">
        <f t="shared" si="127"/>
        <v>2925000</v>
      </c>
      <c r="N575" s="62"/>
    </row>
    <row r="576" spans="1:167" s="150" customFormat="1" ht="61.5" customHeight="1">
      <c r="A576" s="130">
        <f t="shared" si="128"/>
        <v>546</v>
      </c>
      <c r="B576" s="131" t="s">
        <v>1172</v>
      </c>
      <c r="C576" s="139"/>
      <c r="D576" s="67" t="s">
        <v>1173</v>
      </c>
      <c r="E576" s="55">
        <v>5747000</v>
      </c>
      <c r="F576" s="92">
        <v>6703000</v>
      </c>
      <c r="G576" s="67" t="s">
        <v>1174</v>
      </c>
      <c r="H576" s="93">
        <f t="shared" si="124"/>
        <v>5747000</v>
      </c>
      <c r="I576" s="94">
        <f t="shared" si="125"/>
        <v>956000</v>
      </c>
      <c r="J576" s="94">
        <f t="shared" si="121"/>
        <v>1238643.4782608696</v>
      </c>
      <c r="K576" s="94">
        <f t="shared" si="126"/>
        <v>6985643.4782608692</v>
      </c>
      <c r="L576" s="92">
        <v>6703000</v>
      </c>
      <c r="M576" s="55">
        <f t="shared" si="127"/>
        <v>6985000</v>
      </c>
      <c r="N576" s="67" t="s">
        <v>1175</v>
      </c>
    </row>
    <row r="577" spans="1:167" s="150" customFormat="1" ht="96" customHeight="1">
      <c r="A577" s="130">
        <f t="shared" si="128"/>
        <v>547</v>
      </c>
      <c r="B577" s="131" t="s">
        <v>1176</v>
      </c>
      <c r="C577" s="132" t="s">
        <v>1177</v>
      </c>
      <c r="D577" s="63" t="s">
        <v>1178</v>
      </c>
      <c r="E577" s="55">
        <v>1810000</v>
      </c>
      <c r="F577" s="92">
        <v>2597000</v>
      </c>
      <c r="G577" s="62" t="s">
        <v>1179</v>
      </c>
      <c r="H577" s="93">
        <f t="shared" si="124"/>
        <v>1810000</v>
      </c>
      <c r="I577" s="94">
        <f t="shared" si="125"/>
        <v>787000</v>
      </c>
      <c r="J577" s="94">
        <f t="shared" si="121"/>
        <v>1019678.2608695652</v>
      </c>
      <c r="K577" s="94">
        <f t="shared" si="126"/>
        <v>2829678.2608695654</v>
      </c>
      <c r="L577" s="92">
        <v>2597000</v>
      </c>
      <c r="M577" s="55">
        <f t="shared" si="127"/>
        <v>2829000</v>
      </c>
      <c r="N577" s="62" t="s">
        <v>1180</v>
      </c>
    </row>
    <row r="578" spans="1:167" ht="38.25" customHeight="1">
      <c r="A578" s="130">
        <f t="shared" si="128"/>
        <v>548</v>
      </c>
      <c r="B578" s="131" t="s">
        <v>1181</v>
      </c>
      <c r="C578" s="132" t="s">
        <v>1182</v>
      </c>
      <c r="D578" s="63" t="s">
        <v>1183</v>
      </c>
      <c r="E578" s="55">
        <v>2232000</v>
      </c>
      <c r="F578" s="92">
        <v>2767000</v>
      </c>
      <c r="G578" s="62"/>
      <c r="H578" s="93">
        <f t="shared" si="124"/>
        <v>2232000</v>
      </c>
      <c r="I578" s="94">
        <f t="shared" si="125"/>
        <v>535000</v>
      </c>
      <c r="J578" s="94">
        <f t="shared" si="121"/>
        <v>693173.91304347827</v>
      </c>
      <c r="K578" s="94">
        <f t="shared" si="126"/>
        <v>2925173.9130434785</v>
      </c>
      <c r="L578" s="92">
        <v>2767000</v>
      </c>
      <c r="M578" s="55">
        <f t="shared" si="127"/>
        <v>2925000</v>
      </c>
      <c r="N578" s="62"/>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c r="BI578" s="150"/>
      <c r="BJ578" s="150"/>
      <c r="BK578" s="150"/>
      <c r="BL578" s="150"/>
      <c r="BM578" s="150"/>
      <c r="BN578" s="150"/>
      <c r="BO578" s="150"/>
      <c r="BP578" s="150"/>
      <c r="BQ578" s="150"/>
      <c r="BR578" s="150"/>
      <c r="BS578" s="150"/>
      <c r="BT578" s="150"/>
      <c r="BU578" s="150"/>
      <c r="BV578" s="150"/>
      <c r="BW578" s="150"/>
      <c r="BX578" s="150"/>
      <c r="BY578" s="150"/>
      <c r="BZ578" s="150"/>
      <c r="CA578" s="150"/>
      <c r="CB578" s="150"/>
      <c r="CC578" s="150"/>
      <c r="CD578" s="150"/>
      <c r="CE578" s="150"/>
      <c r="CF578" s="150"/>
      <c r="CG578" s="150"/>
      <c r="CH578" s="150"/>
      <c r="CI578" s="150"/>
      <c r="CJ578" s="150"/>
      <c r="CK578" s="150"/>
      <c r="CL578" s="150"/>
      <c r="CM578" s="150"/>
      <c r="CN578" s="150"/>
      <c r="CO578" s="150"/>
      <c r="CP578" s="150"/>
      <c r="CQ578" s="150"/>
      <c r="CR578" s="150"/>
      <c r="CS578" s="150"/>
      <c r="CT578" s="150"/>
      <c r="CU578" s="150"/>
      <c r="CV578" s="150"/>
      <c r="CW578" s="150"/>
      <c r="CX578" s="150"/>
      <c r="CY578" s="150"/>
      <c r="CZ578" s="150"/>
      <c r="DA578" s="150"/>
      <c r="DB578" s="150"/>
      <c r="DC578" s="150"/>
      <c r="DD578" s="150"/>
      <c r="DE578" s="150"/>
      <c r="DF578" s="150"/>
      <c r="DG578" s="150"/>
      <c r="DH578" s="150"/>
      <c r="DI578" s="150"/>
      <c r="DJ578" s="150"/>
      <c r="DK578" s="150"/>
      <c r="DL578" s="150"/>
      <c r="DM578" s="150"/>
      <c r="DN578" s="150"/>
      <c r="DO578" s="150"/>
      <c r="DP578" s="150"/>
      <c r="DQ578" s="150"/>
      <c r="DR578" s="150"/>
      <c r="DS578" s="150"/>
      <c r="DT578" s="150"/>
      <c r="DU578" s="150"/>
      <c r="DV578" s="150"/>
      <c r="DW578" s="150"/>
      <c r="DX578" s="150"/>
      <c r="DY578" s="150"/>
      <c r="DZ578" s="150"/>
      <c r="EA578" s="150"/>
      <c r="EB578" s="150"/>
      <c r="EC578" s="150"/>
      <c r="ED578" s="150"/>
      <c r="EE578" s="150"/>
      <c r="EF578" s="150"/>
      <c r="EG578" s="150"/>
      <c r="EH578" s="150"/>
      <c r="EI578" s="150"/>
      <c r="EJ578" s="150"/>
      <c r="EK578" s="150"/>
      <c r="EL578" s="150"/>
      <c r="EM578" s="150"/>
      <c r="EN578" s="150"/>
      <c r="EO578" s="150"/>
      <c r="EP578" s="150"/>
      <c r="EQ578" s="150"/>
      <c r="ER578" s="150"/>
      <c r="ES578" s="150"/>
      <c r="ET578" s="150"/>
      <c r="EU578" s="150"/>
      <c r="EV578" s="150"/>
      <c r="EW578" s="150"/>
      <c r="EX578" s="150"/>
      <c r="EY578" s="150"/>
      <c r="EZ578" s="150"/>
      <c r="FA578" s="150"/>
      <c r="FB578" s="150"/>
      <c r="FC578" s="150"/>
      <c r="FD578" s="150"/>
      <c r="FE578" s="150"/>
      <c r="FF578" s="150"/>
      <c r="FG578" s="150"/>
      <c r="FH578" s="150"/>
      <c r="FI578" s="150"/>
      <c r="FJ578" s="150"/>
      <c r="FK578" s="150"/>
    </row>
    <row r="579" spans="1:167" ht="101.25" customHeight="1">
      <c r="A579" s="130">
        <f t="shared" si="128"/>
        <v>549</v>
      </c>
      <c r="B579" s="131" t="s">
        <v>1184</v>
      </c>
      <c r="C579" s="132" t="s">
        <v>1185</v>
      </c>
      <c r="D579" s="63" t="s">
        <v>1186</v>
      </c>
      <c r="E579" s="55">
        <v>1810000</v>
      </c>
      <c r="F579" s="92">
        <v>2039000</v>
      </c>
      <c r="G579" s="62" t="s">
        <v>1179</v>
      </c>
      <c r="H579" s="93">
        <f t="shared" si="124"/>
        <v>1810000</v>
      </c>
      <c r="I579" s="94">
        <f t="shared" si="125"/>
        <v>229000</v>
      </c>
      <c r="J579" s="94">
        <f t="shared" si="121"/>
        <v>296704.34782608697</v>
      </c>
      <c r="K579" s="94">
        <f t="shared" si="126"/>
        <v>2106704.3478260869</v>
      </c>
      <c r="L579" s="92">
        <v>2039000</v>
      </c>
      <c r="M579" s="55">
        <f t="shared" si="127"/>
        <v>2106000</v>
      </c>
      <c r="N579" s="62" t="s">
        <v>1180</v>
      </c>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c r="BI579" s="150"/>
      <c r="BJ579" s="150"/>
      <c r="BK579" s="150"/>
      <c r="BL579" s="150"/>
      <c r="BM579" s="150"/>
      <c r="BN579" s="150"/>
      <c r="BO579" s="150"/>
      <c r="BP579" s="150"/>
      <c r="BQ579" s="150"/>
      <c r="BR579" s="150"/>
      <c r="BS579" s="150"/>
      <c r="BT579" s="150"/>
      <c r="BU579" s="150"/>
      <c r="BV579" s="150"/>
      <c r="BW579" s="150"/>
      <c r="BX579" s="150"/>
      <c r="BY579" s="150"/>
      <c r="BZ579" s="150"/>
      <c r="CA579" s="150"/>
      <c r="CB579" s="150"/>
      <c r="CC579" s="150"/>
      <c r="CD579" s="150"/>
      <c r="CE579" s="150"/>
      <c r="CF579" s="150"/>
      <c r="CG579" s="150"/>
      <c r="CH579" s="150"/>
      <c r="CI579" s="150"/>
      <c r="CJ579" s="150"/>
      <c r="CK579" s="150"/>
      <c r="CL579" s="150"/>
      <c r="CM579" s="150"/>
      <c r="CN579" s="150"/>
      <c r="CO579" s="150"/>
      <c r="CP579" s="150"/>
      <c r="CQ579" s="150"/>
      <c r="CR579" s="150"/>
      <c r="CS579" s="150"/>
      <c r="CT579" s="150"/>
      <c r="CU579" s="150"/>
      <c r="CV579" s="150"/>
      <c r="CW579" s="150"/>
      <c r="CX579" s="150"/>
      <c r="CY579" s="150"/>
      <c r="CZ579" s="150"/>
      <c r="DA579" s="150"/>
      <c r="DB579" s="150"/>
      <c r="DC579" s="150"/>
      <c r="DD579" s="150"/>
      <c r="DE579" s="150"/>
      <c r="DF579" s="150"/>
      <c r="DG579" s="150"/>
      <c r="DH579" s="150"/>
      <c r="DI579" s="150"/>
      <c r="DJ579" s="150"/>
      <c r="DK579" s="150"/>
      <c r="DL579" s="150"/>
      <c r="DM579" s="150"/>
      <c r="DN579" s="150"/>
      <c r="DO579" s="150"/>
      <c r="DP579" s="150"/>
      <c r="DQ579" s="150"/>
      <c r="DR579" s="150"/>
      <c r="DS579" s="150"/>
      <c r="DT579" s="150"/>
      <c r="DU579" s="150"/>
      <c r="DV579" s="150"/>
      <c r="DW579" s="150"/>
      <c r="DX579" s="150"/>
      <c r="DY579" s="150"/>
      <c r="DZ579" s="150"/>
      <c r="EA579" s="150"/>
      <c r="EB579" s="150"/>
      <c r="EC579" s="150"/>
      <c r="ED579" s="150"/>
      <c r="EE579" s="150"/>
      <c r="EF579" s="150"/>
      <c r="EG579" s="150"/>
      <c r="EH579" s="150"/>
      <c r="EI579" s="150"/>
      <c r="EJ579" s="150"/>
      <c r="EK579" s="150"/>
      <c r="EL579" s="150"/>
      <c r="EM579" s="150"/>
      <c r="EN579" s="150"/>
      <c r="EO579" s="150"/>
      <c r="EP579" s="150"/>
      <c r="EQ579" s="150"/>
      <c r="ER579" s="150"/>
      <c r="ES579" s="150"/>
      <c r="ET579" s="150"/>
      <c r="EU579" s="150"/>
      <c r="EV579" s="150"/>
      <c r="EW579" s="150"/>
      <c r="EX579" s="150"/>
      <c r="EY579" s="150"/>
      <c r="EZ579" s="150"/>
      <c r="FA579" s="150"/>
      <c r="FB579" s="150"/>
      <c r="FC579" s="150"/>
      <c r="FD579" s="150"/>
      <c r="FE579" s="150"/>
      <c r="FF579" s="150"/>
      <c r="FG579" s="150"/>
      <c r="FH579" s="150"/>
      <c r="FI579" s="150"/>
      <c r="FJ579" s="150"/>
      <c r="FK579" s="150"/>
    </row>
    <row r="580" spans="1:167" ht="23.25" customHeight="1">
      <c r="A580" s="130">
        <f t="shared" si="128"/>
        <v>550</v>
      </c>
      <c r="B580" s="131" t="s">
        <v>1187</v>
      </c>
      <c r="C580" s="132" t="s">
        <v>1188</v>
      </c>
      <c r="D580" s="63" t="s">
        <v>1189</v>
      </c>
      <c r="E580" s="55">
        <v>2632000</v>
      </c>
      <c r="F580" s="92">
        <v>3033000</v>
      </c>
      <c r="G580" s="62"/>
      <c r="H580" s="93">
        <f t="shared" ref="H580:H611" si="129">L580-I580</f>
        <v>2632000</v>
      </c>
      <c r="I580" s="94">
        <f t="shared" ref="I580:I611" si="130">F580-E580</f>
        <v>401000</v>
      </c>
      <c r="J580" s="94">
        <f t="shared" si="121"/>
        <v>519556.52173913043</v>
      </c>
      <c r="K580" s="94">
        <f t="shared" ref="K580:K611" si="131">+H580+J580</f>
        <v>3151556.5217391304</v>
      </c>
      <c r="L580" s="92">
        <v>3033000</v>
      </c>
      <c r="M580" s="55">
        <f t="shared" ref="M580:M611" si="132">IF(K580&gt;=100000, ROUNDDOWN((K580),-3),ROUNDDOWN((K580),-2))</f>
        <v>3151000</v>
      </c>
      <c r="N580" s="62"/>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c r="BI580" s="150"/>
      <c r="BJ580" s="150"/>
      <c r="BK580" s="150"/>
      <c r="BL580" s="150"/>
      <c r="BM580" s="150"/>
      <c r="BN580" s="150"/>
      <c r="BO580" s="150"/>
      <c r="BP580" s="150"/>
      <c r="BQ580" s="150"/>
      <c r="BR580" s="150"/>
      <c r="BS580" s="150"/>
      <c r="BT580" s="150"/>
      <c r="BU580" s="150"/>
      <c r="BV580" s="150"/>
      <c r="BW580" s="150"/>
      <c r="BX580" s="150"/>
      <c r="BY580" s="150"/>
      <c r="BZ580" s="150"/>
      <c r="CA580" s="150"/>
      <c r="CB580" s="150"/>
      <c r="CC580" s="150"/>
      <c r="CD580" s="150"/>
      <c r="CE580" s="150"/>
      <c r="CF580" s="150"/>
      <c r="CG580" s="150"/>
      <c r="CH580" s="150"/>
      <c r="CI580" s="150"/>
      <c r="CJ580" s="150"/>
      <c r="CK580" s="150"/>
      <c r="CL580" s="150"/>
      <c r="CM580" s="150"/>
      <c r="CN580" s="150"/>
      <c r="CO580" s="150"/>
      <c r="CP580" s="150"/>
      <c r="CQ580" s="150"/>
      <c r="CR580" s="150"/>
      <c r="CS580" s="150"/>
      <c r="CT580" s="150"/>
      <c r="CU580" s="150"/>
      <c r="CV580" s="150"/>
      <c r="CW580" s="150"/>
      <c r="CX580" s="150"/>
      <c r="CY580" s="150"/>
      <c r="CZ580" s="150"/>
      <c r="DA580" s="150"/>
      <c r="DB580" s="150"/>
      <c r="DC580" s="150"/>
      <c r="DD580" s="150"/>
      <c r="DE580" s="150"/>
      <c r="DF580" s="150"/>
      <c r="DG580" s="150"/>
      <c r="DH580" s="150"/>
      <c r="DI580" s="150"/>
      <c r="DJ580" s="150"/>
      <c r="DK580" s="150"/>
      <c r="DL580" s="150"/>
      <c r="DM580" s="150"/>
      <c r="DN580" s="150"/>
      <c r="DO580" s="150"/>
      <c r="DP580" s="150"/>
      <c r="DQ580" s="150"/>
      <c r="DR580" s="150"/>
      <c r="DS580" s="150"/>
      <c r="DT580" s="150"/>
      <c r="DU580" s="150"/>
      <c r="DV580" s="150"/>
      <c r="DW580" s="150"/>
      <c r="DX580" s="150"/>
      <c r="DY580" s="150"/>
      <c r="DZ580" s="150"/>
      <c r="EA580" s="150"/>
      <c r="EB580" s="150"/>
      <c r="EC580" s="150"/>
      <c r="ED580" s="150"/>
      <c r="EE580" s="150"/>
      <c r="EF580" s="150"/>
      <c r="EG580" s="150"/>
      <c r="EH580" s="150"/>
      <c r="EI580" s="150"/>
      <c r="EJ580" s="150"/>
      <c r="EK580" s="150"/>
      <c r="EL580" s="150"/>
      <c r="EM580" s="150"/>
      <c r="EN580" s="150"/>
      <c r="EO580" s="150"/>
      <c r="EP580" s="150"/>
      <c r="EQ580" s="150"/>
      <c r="ER580" s="150"/>
      <c r="ES580" s="150"/>
      <c r="ET580" s="150"/>
      <c r="EU580" s="150"/>
      <c r="EV580" s="150"/>
      <c r="EW580" s="150"/>
      <c r="EX580" s="150"/>
      <c r="EY580" s="150"/>
      <c r="EZ580" s="150"/>
      <c r="FA580" s="150"/>
      <c r="FB580" s="150"/>
      <c r="FC580" s="150"/>
      <c r="FD580" s="150"/>
      <c r="FE580" s="150"/>
      <c r="FF580" s="150"/>
      <c r="FG580" s="150"/>
      <c r="FH580" s="150"/>
      <c r="FI580" s="150"/>
      <c r="FJ580" s="150"/>
      <c r="FK580" s="150"/>
    </row>
    <row r="581" spans="1:167" ht="74.25" customHeight="1">
      <c r="A581" s="130">
        <f t="shared" ref="A581:A612" si="133">A580+1</f>
        <v>551</v>
      </c>
      <c r="B581" s="131" t="s">
        <v>1190</v>
      </c>
      <c r="C581" s="132" t="s">
        <v>1191</v>
      </c>
      <c r="D581" s="63" t="s">
        <v>1192</v>
      </c>
      <c r="E581" s="55">
        <v>2632000</v>
      </c>
      <c r="F581" s="92">
        <v>3109000</v>
      </c>
      <c r="G581" s="62" t="s">
        <v>1193</v>
      </c>
      <c r="H581" s="93">
        <f t="shared" si="129"/>
        <v>2632000</v>
      </c>
      <c r="I581" s="94">
        <f t="shared" si="130"/>
        <v>477000</v>
      </c>
      <c r="J581" s="94">
        <f t="shared" si="121"/>
        <v>618026.08695652173</v>
      </c>
      <c r="K581" s="94">
        <f t="shared" si="131"/>
        <v>3250026.0869565215</v>
      </c>
      <c r="L581" s="92">
        <v>3109000</v>
      </c>
      <c r="M581" s="55">
        <f t="shared" si="132"/>
        <v>3250000</v>
      </c>
      <c r="N581" s="62" t="s">
        <v>4923</v>
      </c>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c r="BI581" s="150"/>
      <c r="BJ581" s="150"/>
      <c r="BK581" s="150"/>
      <c r="BL581" s="150"/>
      <c r="BM581" s="150"/>
      <c r="BN581" s="150"/>
      <c r="BO581" s="150"/>
      <c r="BP581" s="150"/>
      <c r="BQ581" s="150"/>
      <c r="BR581" s="150"/>
      <c r="BS581" s="150"/>
      <c r="BT581" s="150"/>
      <c r="BU581" s="150"/>
      <c r="BV581" s="150"/>
      <c r="BW581" s="150"/>
      <c r="BX581" s="150"/>
      <c r="BY581" s="150"/>
      <c r="BZ581" s="150"/>
      <c r="CA581" s="150"/>
      <c r="CB581" s="150"/>
      <c r="CC581" s="150"/>
      <c r="CD581" s="150"/>
      <c r="CE581" s="150"/>
      <c r="CF581" s="150"/>
      <c r="CG581" s="150"/>
      <c r="CH581" s="150"/>
      <c r="CI581" s="150"/>
      <c r="CJ581" s="150"/>
      <c r="CK581" s="150"/>
      <c r="CL581" s="150"/>
      <c r="CM581" s="150"/>
      <c r="CN581" s="150"/>
      <c r="CO581" s="150"/>
      <c r="CP581" s="150"/>
      <c r="CQ581" s="150"/>
      <c r="CR581" s="150"/>
      <c r="CS581" s="150"/>
      <c r="CT581" s="150"/>
      <c r="CU581" s="150"/>
      <c r="CV581" s="150"/>
      <c r="CW581" s="150"/>
      <c r="CX581" s="150"/>
      <c r="CY581" s="150"/>
      <c r="CZ581" s="150"/>
      <c r="DA581" s="150"/>
      <c r="DB581" s="150"/>
      <c r="DC581" s="150"/>
      <c r="DD581" s="150"/>
      <c r="DE581" s="150"/>
      <c r="DF581" s="150"/>
      <c r="DG581" s="150"/>
      <c r="DH581" s="150"/>
      <c r="DI581" s="150"/>
      <c r="DJ581" s="150"/>
      <c r="DK581" s="150"/>
      <c r="DL581" s="150"/>
      <c r="DM581" s="150"/>
      <c r="DN581" s="150"/>
      <c r="DO581" s="150"/>
      <c r="DP581" s="150"/>
      <c r="DQ581" s="150"/>
      <c r="DR581" s="150"/>
      <c r="DS581" s="150"/>
      <c r="DT581" s="150"/>
      <c r="DU581" s="150"/>
      <c r="DV581" s="150"/>
      <c r="DW581" s="150"/>
      <c r="DX581" s="150"/>
      <c r="DY581" s="150"/>
      <c r="DZ581" s="150"/>
      <c r="EA581" s="150"/>
      <c r="EB581" s="150"/>
      <c r="EC581" s="150"/>
      <c r="ED581" s="150"/>
      <c r="EE581" s="150"/>
      <c r="EF581" s="150"/>
      <c r="EG581" s="150"/>
      <c r="EH581" s="150"/>
      <c r="EI581" s="150"/>
      <c r="EJ581" s="150"/>
      <c r="EK581" s="150"/>
      <c r="EL581" s="150"/>
      <c r="EM581" s="150"/>
      <c r="EN581" s="150"/>
      <c r="EO581" s="150"/>
      <c r="EP581" s="150"/>
      <c r="EQ581" s="150"/>
      <c r="ER581" s="150"/>
      <c r="ES581" s="150"/>
      <c r="ET581" s="150"/>
      <c r="EU581" s="150"/>
      <c r="EV581" s="150"/>
      <c r="EW581" s="150"/>
      <c r="EX581" s="150"/>
      <c r="EY581" s="150"/>
      <c r="EZ581" s="150"/>
      <c r="FA581" s="150"/>
      <c r="FB581" s="150"/>
      <c r="FC581" s="150"/>
      <c r="FD581" s="150"/>
      <c r="FE581" s="150"/>
      <c r="FF581" s="150"/>
      <c r="FG581" s="150"/>
      <c r="FH581" s="150"/>
      <c r="FI581" s="150"/>
      <c r="FJ581" s="150"/>
      <c r="FK581" s="150"/>
    </row>
    <row r="582" spans="1:167" ht="81.75" customHeight="1">
      <c r="A582" s="130">
        <f t="shared" si="133"/>
        <v>552</v>
      </c>
      <c r="B582" s="131" t="s">
        <v>1194</v>
      </c>
      <c r="C582" s="132" t="s">
        <v>1195</v>
      </c>
      <c r="D582" s="63" t="s">
        <v>1196</v>
      </c>
      <c r="E582" s="55">
        <v>3624000</v>
      </c>
      <c r="F582" s="92">
        <v>4101000</v>
      </c>
      <c r="G582" s="62" t="s">
        <v>1197</v>
      </c>
      <c r="H582" s="93">
        <f t="shared" si="129"/>
        <v>3624000</v>
      </c>
      <c r="I582" s="94">
        <f t="shared" si="130"/>
        <v>477000</v>
      </c>
      <c r="J582" s="94">
        <f t="shared" si="121"/>
        <v>618026.08695652173</v>
      </c>
      <c r="K582" s="94">
        <f t="shared" si="131"/>
        <v>4242026.0869565215</v>
      </c>
      <c r="L582" s="92">
        <v>4101000</v>
      </c>
      <c r="M582" s="55">
        <f t="shared" si="132"/>
        <v>4242000</v>
      </c>
      <c r="N582" s="62" t="s">
        <v>1198</v>
      </c>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c r="BI582" s="150"/>
      <c r="BJ582" s="150"/>
      <c r="BK582" s="150"/>
      <c r="BL582" s="150"/>
      <c r="BM582" s="150"/>
      <c r="BN582" s="150"/>
      <c r="BO582" s="150"/>
      <c r="BP582" s="150"/>
      <c r="BQ582" s="150"/>
      <c r="BR582" s="150"/>
      <c r="BS582" s="150"/>
      <c r="BT582" s="150"/>
      <c r="BU582" s="150"/>
      <c r="BV582" s="150"/>
      <c r="BW582" s="150"/>
      <c r="BX582" s="150"/>
      <c r="BY582" s="150"/>
      <c r="BZ582" s="150"/>
      <c r="CA582" s="150"/>
      <c r="CB582" s="150"/>
      <c r="CC582" s="150"/>
      <c r="CD582" s="150"/>
      <c r="CE582" s="150"/>
      <c r="CF582" s="150"/>
      <c r="CG582" s="150"/>
      <c r="CH582" s="150"/>
      <c r="CI582" s="150"/>
      <c r="CJ582" s="150"/>
      <c r="CK582" s="150"/>
      <c r="CL582" s="150"/>
      <c r="CM582" s="150"/>
      <c r="CN582" s="150"/>
      <c r="CO582" s="150"/>
      <c r="CP582" s="150"/>
      <c r="CQ582" s="150"/>
      <c r="CR582" s="150"/>
      <c r="CS582" s="150"/>
      <c r="CT582" s="150"/>
      <c r="CU582" s="150"/>
      <c r="CV582" s="150"/>
      <c r="CW582" s="150"/>
      <c r="CX582" s="150"/>
      <c r="CY582" s="150"/>
      <c r="CZ582" s="150"/>
      <c r="DA582" s="150"/>
      <c r="DB582" s="150"/>
      <c r="DC582" s="150"/>
      <c r="DD582" s="150"/>
      <c r="DE582" s="150"/>
      <c r="DF582" s="150"/>
      <c r="DG582" s="150"/>
      <c r="DH582" s="150"/>
      <c r="DI582" s="150"/>
      <c r="DJ582" s="150"/>
      <c r="DK582" s="150"/>
      <c r="DL582" s="150"/>
      <c r="DM582" s="150"/>
      <c r="DN582" s="150"/>
      <c r="DO582" s="150"/>
      <c r="DP582" s="150"/>
      <c r="DQ582" s="150"/>
      <c r="DR582" s="150"/>
      <c r="DS582" s="150"/>
      <c r="DT582" s="150"/>
      <c r="DU582" s="150"/>
      <c r="DV582" s="150"/>
      <c r="DW582" s="150"/>
      <c r="DX582" s="150"/>
      <c r="DY582" s="150"/>
      <c r="DZ582" s="150"/>
      <c r="EA582" s="150"/>
      <c r="EB582" s="150"/>
      <c r="EC582" s="150"/>
      <c r="ED582" s="150"/>
      <c r="EE582" s="150"/>
      <c r="EF582" s="150"/>
      <c r="EG582" s="150"/>
      <c r="EH582" s="150"/>
      <c r="EI582" s="150"/>
      <c r="EJ582" s="150"/>
      <c r="EK582" s="150"/>
      <c r="EL582" s="150"/>
      <c r="EM582" s="150"/>
      <c r="EN582" s="150"/>
      <c r="EO582" s="150"/>
      <c r="EP582" s="150"/>
      <c r="EQ582" s="150"/>
      <c r="ER582" s="150"/>
      <c r="ES582" s="150"/>
      <c r="ET582" s="150"/>
      <c r="EU582" s="150"/>
      <c r="EV582" s="150"/>
      <c r="EW582" s="150"/>
      <c r="EX582" s="150"/>
      <c r="EY582" s="150"/>
      <c r="EZ582" s="150"/>
      <c r="FA582" s="150"/>
      <c r="FB582" s="150"/>
      <c r="FC582" s="150"/>
      <c r="FD582" s="150"/>
      <c r="FE582" s="150"/>
      <c r="FF582" s="150"/>
      <c r="FG582" s="150"/>
      <c r="FH582" s="150"/>
      <c r="FI582" s="150"/>
      <c r="FJ582" s="150"/>
      <c r="FK582" s="150"/>
    </row>
    <row r="583" spans="1:167" ht="38.25" customHeight="1">
      <c r="A583" s="130">
        <f t="shared" si="133"/>
        <v>553</v>
      </c>
      <c r="B583" s="131" t="s">
        <v>1199</v>
      </c>
      <c r="C583" s="132" t="s">
        <v>1200</v>
      </c>
      <c r="D583" s="63" t="s">
        <v>1201</v>
      </c>
      <c r="E583" s="55">
        <v>2632000</v>
      </c>
      <c r="F583" s="92">
        <v>3109000</v>
      </c>
      <c r="G583" s="62" t="s">
        <v>1202</v>
      </c>
      <c r="H583" s="93">
        <f t="shared" si="129"/>
        <v>2632000</v>
      </c>
      <c r="I583" s="94">
        <f t="shared" si="130"/>
        <v>477000</v>
      </c>
      <c r="J583" s="94">
        <f t="shared" si="121"/>
        <v>618026.08695652173</v>
      </c>
      <c r="K583" s="94">
        <f t="shared" si="131"/>
        <v>3250026.0869565215</v>
      </c>
      <c r="L583" s="92">
        <v>3109000</v>
      </c>
      <c r="M583" s="55">
        <f t="shared" si="132"/>
        <v>3250000</v>
      </c>
      <c r="N583" s="62" t="s">
        <v>1202</v>
      </c>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c r="BI583" s="150"/>
      <c r="BJ583" s="150"/>
      <c r="BK583" s="150"/>
      <c r="BL583" s="150"/>
      <c r="BM583" s="150"/>
      <c r="BN583" s="150"/>
      <c r="BO583" s="150"/>
      <c r="BP583" s="150"/>
      <c r="BQ583" s="150"/>
      <c r="BR583" s="150"/>
      <c r="BS583" s="150"/>
      <c r="BT583" s="150"/>
      <c r="BU583" s="150"/>
      <c r="BV583" s="150"/>
      <c r="BW583" s="150"/>
      <c r="BX583" s="150"/>
      <c r="BY583" s="150"/>
      <c r="BZ583" s="150"/>
      <c r="CA583" s="150"/>
      <c r="CB583" s="150"/>
      <c r="CC583" s="150"/>
      <c r="CD583" s="150"/>
      <c r="CE583" s="150"/>
      <c r="CF583" s="150"/>
      <c r="CG583" s="150"/>
      <c r="CH583" s="150"/>
      <c r="CI583" s="150"/>
      <c r="CJ583" s="150"/>
      <c r="CK583" s="150"/>
      <c r="CL583" s="150"/>
      <c r="CM583" s="150"/>
      <c r="CN583" s="150"/>
      <c r="CO583" s="150"/>
      <c r="CP583" s="150"/>
      <c r="CQ583" s="150"/>
      <c r="CR583" s="150"/>
      <c r="CS583" s="150"/>
      <c r="CT583" s="150"/>
      <c r="CU583" s="150"/>
      <c r="CV583" s="150"/>
      <c r="CW583" s="150"/>
      <c r="CX583" s="150"/>
      <c r="CY583" s="150"/>
      <c r="CZ583" s="150"/>
      <c r="DA583" s="150"/>
      <c r="DB583" s="150"/>
      <c r="DC583" s="150"/>
      <c r="DD583" s="150"/>
      <c r="DE583" s="150"/>
      <c r="DF583" s="150"/>
      <c r="DG583" s="150"/>
      <c r="DH583" s="150"/>
      <c r="DI583" s="150"/>
      <c r="DJ583" s="150"/>
      <c r="DK583" s="150"/>
      <c r="DL583" s="150"/>
      <c r="DM583" s="150"/>
      <c r="DN583" s="150"/>
      <c r="DO583" s="150"/>
      <c r="DP583" s="150"/>
      <c r="DQ583" s="150"/>
      <c r="DR583" s="150"/>
      <c r="DS583" s="150"/>
      <c r="DT583" s="150"/>
      <c r="DU583" s="150"/>
      <c r="DV583" s="150"/>
      <c r="DW583" s="150"/>
      <c r="DX583" s="150"/>
      <c r="DY583" s="150"/>
      <c r="DZ583" s="150"/>
      <c r="EA583" s="150"/>
      <c r="EB583" s="150"/>
      <c r="EC583" s="150"/>
      <c r="ED583" s="150"/>
      <c r="EE583" s="150"/>
      <c r="EF583" s="150"/>
      <c r="EG583" s="150"/>
      <c r="EH583" s="150"/>
      <c r="EI583" s="150"/>
      <c r="EJ583" s="150"/>
      <c r="EK583" s="150"/>
      <c r="EL583" s="150"/>
      <c r="EM583" s="150"/>
      <c r="EN583" s="150"/>
      <c r="EO583" s="150"/>
      <c r="EP583" s="150"/>
      <c r="EQ583" s="150"/>
      <c r="ER583" s="150"/>
      <c r="ES583" s="150"/>
      <c r="ET583" s="150"/>
      <c r="EU583" s="150"/>
      <c r="EV583" s="150"/>
      <c r="EW583" s="150"/>
      <c r="EX583" s="150"/>
      <c r="EY583" s="150"/>
      <c r="EZ583" s="150"/>
      <c r="FA583" s="150"/>
      <c r="FB583" s="150"/>
      <c r="FC583" s="150"/>
      <c r="FD583" s="150"/>
      <c r="FE583" s="150"/>
      <c r="FF583" s="150"/>
      <c r="FG583" s="150"/>
      <c r="FH583" s="150"/>
      <c r="FI583" s="150"/>
      <c r="FJ583" s="150"/>
      <c r="FK583" s="150"/>
    </row>
    <row r="584" spans="1:167" ht="31.5">
      <c r="A584" s="130">
        <f t="shared" si="133"/>
        <v>554</v>
      </c>
      <c r="B584" s="131" t="s">
        <v>1203</v>
      </c>
      <c r="C584" s="132" t="s">
        <v>1204</v>
      </c>
      <c r="D584" s="63" t="s">
        <v>1205</v>
      </c>
      <c r="E584" s="55">
        <v>4004000</v>
      </c>
      <c r="F584" s="92">
        <v>4481000</v>
      </c>
      <c r="G584" s="62" t="s">
        <v>1174</v>
      </c>
      <c r="H584" s="93">
        <f t="shared" si="129"/>
        <v>4004000</v>
      </c>
      <c r="I584" s="94">
        <f t="shared" si="130"/>
        <v>477000</v>
      </c>
      <c r="J584" s="94">
        <f t="shared" si="121"/>
        <v>618026.08695652173</v>
      </c>
      <c r="K584" s="94">
        <f t="shared" si="131"/>
        <v>4622026.0869565215</v>
      </c>
      <c r="L584" s="92">
        <v>4481000</v>
      </c>
      <c r="M584" s="55">
        <f t="shared" si="132"/>
        <v>4622000</v>
      </c>
      <c r="N584" s="62" t="s">
        <v>1174</v>
      </c>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c r="BI584" s="150"/>
      <c r="BJ584" s="150"/>
      <c r="BK584" s="150"/>
      <c r="BL584" s="150"/>
      <c r="BM584" s="150"/>
      <c r="BN584" s="150"/>
      <c r="BO584" s="150"/>
      <c r="BP584" s="150"/>
      <c r="BQ584" s="150"/>
      <c r="BR584" s="150"/>
      <c r="BS584" s="150"/>
      <c r="BT584" s="150"/>
      <c r="BU584" s="150"/>
      <c r="BV584" s="150"/>
      <c r="BW584" s="150"/>
      <c r="BX584" s="150"/>
      <c r="BY584" s="150"/>
      <c r="BZ584" s="150"/>
      <c r="CA584" s="150"/>
      <c r="CB584" s="150"/>
      <c r="CC584" s="150"/>
      <c r="CD584" s="150"/>
      <c r="CE584" s="150"/>
      <c r="CF584" s="150"/>
      <c r="CG584" s="150"/>
      <c r="CH584" s="150"/>
      <c r="CI584" s="150"/>
      <c r="CJ584" s="150"/>
      <c r="CK584" s="150"/>
      <c r="CL584" s="150"/>
      <c r="CM584" s="150"/>
      <c r="CN584" s="150"/>
      <c r="CO584" s="150"/>
      <c r="CP584" s="150"/>
      <c r="CQ584" s="150"/>
      <c r="CR584" s="150"/>
      <c r="CS584" s="150"/>
      <c r="CT584" s="150"/>
      <c r="CU584" s="150"/>
      <c r="CV584" s="150"/>
      <c r="CW584" s="150"/>
      <c r="CX584" s="150"/>
      <c r="CY584" s="150"/>
      <c r="CZ584" s="150"/>
      <c r="DA584" s="150"/>
      <c r="DB584" s="150"/>
      <c r="DC584" s="150"/>
      <c r="DD584" s="150"/>
      <c r="DE584" s="150"/>
      <c r="DF584" s="150"/>
      <c r="DG584" s="150"/>
      <c r="DH584" s="150"/>
      <c r="DI584" s="150"/>
      <c r="DJ584" s="150"/>
      <c r="DK584" s="150"/>
      <c r="DL584" s="150"/>
      <c r="DM584" s="150"/>
      <c r="DN584" s="150"/>
      <c r="DO584" s="150"/>
      <c r="DP584" s="150"/>
      <c r="DQ584" s="150"/>
      <c r="DR584" s="150"/>
      <c r="DS584" s="150"/>
      <c r="DT584" s="150"/>
      <c r="DU584" s="150"/>
      <c r="DV584" s="150"/>
      <c r="DW584" s="150"/>
      <c r="DX584" s="150"/>
      <c r="DY584" s="150"/>
      <c r="DZ584" s="150"/>
      <c r="EA584" s="150"/>
      <c r="EB584" s="150"/>
      <c r="EC584" s="150"/>
      <c r="ED584" s="150"/>
      <c r="EE584" s="150"/>
      <c r="EF584" s="150"/>
      <c r="EG584" s="150"/>
      <c r="EH584" s="150"/>
      <c r="EI584" s="150"/>
      <c r="EJ584" s="150"/>
      <c r="EK584" s="150"/>
      <c r="EL584" s="150"/>
      <c r="EM584" s="150"/>
      <c r="EN584" s="150"/>
      <c r="EO584" s="150"/>
      <c r="EP584" s="150"/>
      <c r="EQ584" s="150"/>
      <c r="ER584" s="150"/>
      <c r="ES584" s="150"/>
      <c r="ET584" s="150"/>
      <c r="EU584" s="150"/>
      <c r="EV584" s="150"/>
      <c r="EW584" s="150"/>
      <c r="EX584" s="150"/>
      <c r="EY584" s="150"/>
      <c r="EZ584" s="150"/>
      <c r="FA584" s="150"/>
      <c r="FB584" s="150"/>
      <c r="FC584" s="150"/>
      <c r="FD584" s="150"/>
      <c r="FE584" s="150"/>
      <c r="FF584" s="150"/>
      <c r="FG584" s="150"/>
      <c r="FH584" s="150"/>
      <c r="FI584" s="150"/>
      <c r="FJ584" s="150"/>
      <c r="FK584" s="150"/>
    </row>
    <row r="585" spans="1:167" ht="31.5">
      <c r="A585" s="130">
        <f t="shared" si="133"/>
        <v>555</v>
      </c>
      <c r="B585" s="131" t="s">
        <v>1206</v>
      </c>
      <c r="C585" s="132" t="s">
        <v>1207</v>
      </c>
      <c r="D585" s="63" t="s">
        <v>1208</v>
      </c>
      <c r="E585" s="55">
        <v>3132000</v>
      </c>
      <c r="F585" s="92">
        <v>3609000</v>
      </c>
      <c r="G585" s="62" t="s">
        <v>1174</v>
      </c>
      <c r="H585" s="93">
        <f t="shared" si="129"/>
        <v>3132000</v>
      </c>
      <c r="I585" s="94">
        <f t="shared" si="130"/>
        <v>477000</v>
      </c>
      <c r="J585" s="94">
        <f t="shared" ref="J585:J648" si="134">+I585/1150*1490</f>
        <v>618026.08695652173</v>
      </c>
      <c r="K585" s="94">
        <f t="shared" si="131"/>
        <v>3750026.0869565215</v>
      </c>
      <c r="L585" s="92">
        <v>3609000</v>
      </c>
      <c r="M585" s="55">
        <f t="shared" si="132"/>
        <v>3750000</v>
      </c>
      <c r="N585" s="62" t="s">
        <v>1174</v>
      </c>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c r="BI585" s="150"/>
      <c r="BJ585" s="150"/>
      <c r="BK585" s="150"/>
      <c r="BL585" s="150"/>
      <c r="BM585" s="150"/>
      <c r="BN585" s="150"/>
      <c r="BO585" s="150"/>
      <c r="BP585" s="150"/>
      <c r="BQ585" s="150"/>
      <c r="BR585" s="150"/>
      <c r="BS585" s="150"/>
      <c r="BT585" s="150"/>
      <c r="BU585" s="150"/>
      <c r="BV585" s="150"/>
      <c r="BW585" s="150"/>
      <c r="BX585" s="150"/>
      <c r="BY585" s="150"/>
      <c r="BZ585" s="150"/>
      <c r="CA585" s="150"/>
      <c r="CB585" s="150"/>
      <c r="CC585" s="150"/>
      <c r="CD585" s="150"/>
      <c r="CE585" s="150"/>
      <c r="CF585" s="150"/>
      <c r="CG585" s="150"/>
      <c r="CH585" s="150"/>
      <c r="CI585" s="150"/>
      <c r="CJ585" s="150"/>
      <c r="CK585" s="150"/>
      <c r="CL585" s="150"/>
      <c r="CM585" s="150"/>
      <c r="CN585" s="150"/>
      <c r="CO585" s="150"/>
      <c r="CP585" s="150"/>
      <c r="CQ585" s="150"/>
      <c r="CR585" s="150"/>
      <c r="CS585" s="150"/>
      <c r="CT585" s="150"/>
      <c r="CU585" s="150"/>
      <c r="CV585" s="150"/>
      <c r="CW585" s="150"/>
      <c r="CX585" s="150"/>
      <c r="CY585" s="150"/>
      <c r="CZ585" s="150"/>
      <c r="DA585" s="150"/>
      <c r="DB585" s="150"/>
      <c r="DC585" s="150"/>
      <c r="DD585" s="150"/>
      <c r="DE585" s="150"/>
      <c r="DF585" s="150"/>
      <c r="DG585" s="150"/>
      <c r="DH585" s="150"/>
      <c r="DI585" s="150"/>
      <c r="DJ585" s="150"/>
      <c r="DK585" s="150"/>
      <c r="DL585" s="150"/>
      <c r="DM585" s="150"/>
      <c r="DN585" s="150"/>
      <c r="DO585" s="150"/>
      <c r="DP585" s="150"/>
      <c r="DQ585" s="150"/>
      <c r="DR585" s="150"/>
      <c r="DS585" s="150"/>
      <c r="DT585" s="150"/>
      <c r="DU585" s="150"/>
      <c r="DV585" s="150"/>
      <c r="DW585" s="150"/>
      <c r="DX585" s="150"/>
      <c r="DY585" s="150"/>
      <c r="DZ585" s="150"/>
      <c r="EA585" s="150"/>
      <c r="EB585" s="150"/>
      <c r="EC585" s="150"/>
      <c r="ED585" s="150"/>
      <c r="EE585" s="150"/>
      <c r="EF585" s="150"/>
      <c r="EG585" s="150"/>
      <c r="EH585" s="150"/>
      <c r="EI585" s="150"/>
      <c r="EJ585" s="150"/>
      <c r="EK585" s="150"/>
      <c r="EL585" s="150"/>
      <c r="EM585" s="150"/>
      <c r="EN585" s="150"/>
      <c r="EO585" s="150"/>
      <c r="EP585" s="150"/>
      <c r="EQ585" s="150"/>
      <c r="ER585" s="150"/>
      <c r="ES585" s="150"/>
      <c r="ET585" s="150"/>
      <c r="EU585" s="150"/>
      <c r="EV585" s="150"/>
      <c r="EW585" s="150"/>
      <c r="EX585" s="150"/>
      <c r="EY585" s="150"/>
      <c r="EZ585" s="150"/>
      <c r="FA585" s="150"/>
      <c r="FB585" s="150"/>
      <c r="FC585" s="150"/>
      <c r="FD585" s="150"/>
      <c r="FE585" s="150"/>
      <c r="FF585" s="150"/>
      <c r="FG585" s="150"/>
      <c r="FH585" s="150"/>
      <c r="FI585" s="150"/>
      <c r="FJ585" s="150"/>
      <c r="FK585" s="150"/>
    </row>
    <row r="586" spans="1:167" ht="31.5">
      <c r="A586" s="130">
        <f t="shared" si="133"/>
        <v>556</v>
      </c>
      <c r="B586" s="131" t="s">
        <v>1209</v>
      </c>
      <c r="C586" s="132" t="s">
        <v>1210</v>
      </c>
      <c r="D586" s="63" t="s">
        <v>1211</v>
      </c>
      <c r="E586" s="55">
        <v>4504000</v>
      </c>
      <c r="F586" s="92">
        <v>4981000</v>
      </c>
      <c r="G586" s="62" t="s">
        <v>1174</v>
      </c>
      <c r="H586" s="93">
        <f t="shared" si="129"/>
        <v>4504000</v>
      </c>
      <c r="I586" s="94">
        <f t="shared" si="130"/>
        <v>477000</v>
      </c>
      <c r="J586" s="94">
        <f t="shared" si="134"/>
        <v>618026.08695652173</v>
      </c>
      <c r="K586" s="94">
        <f t="shared" si="131"/>
        <v>5122026.0869565215</v>
      </c>
      <c r="L586" s="92">
        <v>4981000</v>
      </c>
      <c r="M586" s="55">
        <f t="shared" si="132"/>
        <v>5122000</v>
      </c>
      <c r="N586" s="62" t="s">
        <v>1174</v>
      </c>
    </row>
    <row r="587" spans="1:167" ht="31.5">
      <c r="A587" s="130">
        <f t="shared" si="133"/>
        <v>557</v>
      </c>
      <c r="B587" s="131" t="s">
        <v>1212</v>
      </c>
      <c r="C587" s="132" t="s">
        <v>1213</v>
      </c>
      <c r="D587" s="63" t="s">
        <v>1214</v>
      </c>
      <c r="E587" s="55">
        <v>4504000</v>
      </c>
      <c r="F587" s="92">
        <v>4981000</v>
      </c>
      <c r="G587" s="62" t="s">
        <v>1174</v>
      </c>
      <c r="H587" s="93">
        <f t="shared" si="129"/>
        <v>4504000</v>
      </c>
      <c r="I587" s="94">
        <f t="shared" si="130"/>
        <v>477000</v>
      </c>
      <c r="J587" s="94">
        <f t="shared" si="134"/>
        <v>618026.08695652173</v>
      </c>
      <c r="K587" s="94">
        <f t="shared" si="131"/>
        <v>5122026.0869565215</v>
      </c>
      <c r="L587" s="92">
        <v>4981000</v>
      </c>
      <c r="M587" s="55">
        <f t="shared" si="132"/>
        <v>5122000</v>
      </c>
      <c r="N587" s="62" t="s">
        <v>1174</v>
      </c>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c r="BI587" s="150"/>
      <c r="BJ587" s="150"/>
      <c r="BK587" s="150"/>
      <c r="BL587" s="150"/>
      <c r="BM587" s="150"/>
      <c r="BN587" s="150"/>
      <c r="BO587" s="150"/>
      <c r="BP587" s="150"/>
      <c r="BQ587" s="150"/>
      <c r="BR587" s="150"/>
      <c r="BS587" s="150"/>
      <c r="BT587" s="150"/>
      <c r="BU587" s="150"/>
      <c r="BV587" s="150"/>
      <c r="BW587" s="150"/>
      <c r="BX587" s="150"/>
      <c r="BY587" s="150"/>
      <c r="BZ587" s="150"/>
      <c r="CA587" s="150"/>
      <c r="CB587" s="150"/>
      <c r="CC587" s="150"/>
      <c r="CD587" s="150"/>
      <c r="CE587" s="150"/>
      <c r="CF587" s="150"/>
      <c r="CG587" s="150"/>
      <c r="CH587" s="150"/>
      <c r="CI587" s="150"/>
      <c r="CJ587" s="150"/>
      <c r="CK587" s="150"/>
      <c r="CL587" s="150"/>
      <c r="CM587" s="150"/>
      <c r="CN587" s="150"/>
      <c r="CO587" s="150"/>
      <c r="CP587" s="150"/>
      <c r="CQ587" s="150"/>
      <c r="CR587" s="150"/>
      <c r="CS587" s="150"/>
      <c r="CT587" s="150"/>
      <c r="CU587" s="150"/>
      <c r="CV587" s="150"/>
      <c r="CW587" s="150"/>
      <c r="CX587" s="150"/>
      <c r="CY587" s="150"/>
      <c r="CZ587" s="150"/>
      <c r="DA587" s="150"/>
      <c r="DB587" s="150"/>
      <c r="DC587" s="150"/>
      <c r="DD587" s="150"/>
      <c r="DE587" s="150"/>
      <c r="DF587" s="150"/>
      <c r="DG587" s="150"/>
      <c r="DH587" s="150"/>
      <c r="DI587" s="150"/>
      <c r="DJ587" s="150"/>
      <c r="DK587" s="150"/>
      <c r="DL587" s="150"/>
      <c r="DM587" s="150"/>
      <c r="DN587" s="150"/>
      <c r="DO587" s="150"/>
      <c r="DP587" s="150"/>
      <c r="DQ587" s="150"/>
      <c r="DR587" s="150"/>
      <c r="DS587" s="150"/>
      <c r="DT587" s="150"/>
      <c r="DU587" s="150"/>
      <c r="DV587" s="150"/>
      <c r="DW587" s="150"/>
      <c r="DX587" s="150"/>
      <c r="DY587" s="150"/>
      <c r="DZ587" s="150"/>
      <c r="EA587" s="150"/>
      <c r="EB587" s="150"/>
      <c r="EC587" s="150"/>
      <c r="ED587" s="150"/>
      <c r="EE587" s="150"/>
      <c r="EF587" s="150"/>
      <c r="EG587" s="150"/>
      <c r="EH587" s="150"/>
      <c r="EI587" s="150"/>
      <c r="EJ587" s="150"/>
      <c r="EK587" s="150"/>
      <c r="EL587" s="150"/>
      <c r="EM587" s="150"/>
      <c r="EN587" s="150"/>
      <c r="EO587" s="150"/>
      <c r="EP587" s="150"/>
      <c r="EQ587" s="150"/>
      <c r="ER587" s="150"/>
      <c r="ES587" s="150"/>
      <c r="ET587" s="150"/>
      <c r="EU587" s="150"/>
      <c r="EV587" s="150"/>
      <c r="EW587" s="150"/>
      <c r="EX587" s="150"/>
      <c r="EY587" s="150"/>
      <c r="EZ587" s="150"/>
      <c r="FA587" s="150"/>
      <c r="FB587" s="150"/>
      <c r="FC587" s="150"/>
      <c r="FD587" s="150"/>
      <c r="FE587" s="150"/>
      <c r="FF587" s="150"/>
      <c r="FG587" s="150"/>
      <c r="FH587" s="150"/>
      <c r="FI587" s="150"/>
      <c r="FJ587" s="150"/>
      <c r="FK587" s="150"/>
    </row>
    <row r="588" spans="1:167" ht="31.5">
      <c r="A588" s="130">
        <f t="shared" si="133"/>
        <v>558</v>
      </c>
      <c r="B588" s="131" t="s">
        <v>1215</v>
      </c>
      <c r="C588" s="139"/>
      <c r="D588" s="67" t="s">
        <v>1216</v>
      </c>
      <c r="E588" s="55">
        <v>3391000</v>
      </c>
      <c r="F588" s="92">
        <v>3850000</v>
      </c>
      <c r="G588" s="67" t="s">
        <v>1217</v>
      </c>
      <c r="H588" s="93">
        <f t="shared" si="129"/>
        <v>3391000</v>
      </c>
      <c r="I588" s="94">
        <f t="shared" si="130"/>
        <v>459000</v>
      </c>
      <c r="J588" s="94">
        <f t="shared" si="134"/>
        <v>594704.34782608692</v>
      </c>
      <c r="K588" s="94">
        <f t="shared" si="131"/>
        <v>3985704.3478260869</v>
      </c>
      <c r="L588" s="92">
        <v>3850000</v>
      </c>
      <c r="M588" s="55">
        <f t="shared" si="132"/>
        <v>3985000</v>
      </c>
      <c r="N588" s="67" t="s">
        <v>1218</v>
      </c>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c r="BI588" s="150"/>
      <c r="BJ588" s="150"/>
      <c r="BK588" s="150"/>
      <c r="BL588" s="150"/>
      <c r="BM588" s="150"/>
      <c r="BN588" s="150"/>
      <c r="BO588" s="150"/>
      <c r="BP588" s="150"/>
      <c r="BQ588" s="150"/>
      <c r="BR588" s="150"/>
      <c r="BS588" s="150"/>
      <c r="BT588" s="150"/>
      <c r="BU588" s="150"/>
      <c r="BV588" s="150"/>
      <c r="BW588" s="150"/>
      <c r="BX588" s="150"/>
      <c r="BY588" s="150"/>
      <c r="BZ588" s="150"/>
      <c r="CA588" s="150"/>
      <c r="CB588" s="150"/>
      <c r="CC588" s="150"/>
      <c r="CD588" s="150"/>
      <c r="CE588" s="150"/>
      <c r="CF588" s="150"/>
      <c r="CG588" s="150"/>
      <c r="CH588" s="150"/>
      <c r="CI588" s="150"/>
      <c r="CJ588" s="150"/>
      <c r="CK588" s="150"/>
      <c r="CL588" s="150"/>
      <c r="CM588" s="150"/>
      <c r="CN588" s="150"/>
      <c r="CO588" s="150"/>
      <c r="CP588" s="150"/>
      <c r="CQ588" s="150"/>
      <c r="CR588" s="150"/>
      <c r="CS588" s="150"/>
      <c r="CT588" s="150"/>
      <c r="CU588" s="150"/>
      <c r="CV588" s="150"/>
      <c r="CW588" s="150"/>
      <c r="CX588" s="150"/>
      <c r="CY588" s="150"/>
      <c r="CZ588" s="150"/>
      <c r="DA588" s="150"/>
      <c r="DB588" s="150"/>
      <c r="DC588" s="150"/>
      <c r="DD588" s="150"/>
      <c r="DE588" s="150"/>
      <c r="DF588" s="150"/>
      <c r="DG588" s="150"/>
      <c r="DH588" s="150"/>
      <c r="DI588" s="150"/>
      <c r="DJ588" s="150"/>
      <c r="DK588" s="150"/>
      <c r="DL588" s="150"/>
      <c r="DM588" s="150"/>
      <c r="DN588" s="150"/>
      <c r="DO588" s="150"/>
      <c r="DP588" s="150"/>
      <c r="DQ588" s="150"/>
      <c r="DR588" s="150"/>
      <c r="DS588" s="150"/>
      <c r="DT588" s="150"/>
      <c r="DU588" s="150"/>
      <c r="DV588" s="150"/>
      <c r="DW588" s="150"/>
      <c r="DX588" s="150"/>
      <c r="DY588" s="150"/>
      <c r="DZ588" s="150"/>
      <c r="EA588" s="150"/>
      <c r="EB588" s="150"/>
      <c r="EC588" s="150"/>
      <c r="ED588" s="150"/>
      <c r="EE588" s="150"/>
      <c r="EF588" s="150"/>
      <c r="EG588" s="150"/>
      <c r="EH588" s="150"/>
      <c r="EI588" s="150"/>
      <c r="EJ588" s="150"/>
      <c r="EK588" s="150"/>
      <c r="EL588" s="150"/>
      <c r="EM588" s="150"/>
      <c r="EN588" s="150"/>
      <c r="EO588" s="150"/>
      <c r="EP588" s="150"/>
      <c r="EQ588" s="150"/>
      <c r="ER588" s="150"/>
      <c r="ES588" s="150"/>
      <c r="ET588" s="150"/>
      <c r="EU588" s="150"/>
      <c r="EV588" s="150"/>
      <c r="EW588" s="150"/>
      <c r="EX588" s="150"/>
      <c r="EY588" s="150"/>
      <c r="EZ588" s="150"/>
      <c r="FA588" s="150"/>
      <c r="FB588" s="150"/>
      <c r="FC588" s="150"/>
      <c r="FD588" s="150"/>
      <c r="FE588" s="150"/>
      <c r="FF588" s="150"/>
      <c r="FG588" s="150"/>
      <c r="FH588" s="150"/>
      <c r="FI588" s="150"/>
      <c r="FJ588" s="150"/>
      <c r="FK588" s="150"/>
    </row>
    <row r="589" spans="1:167" s="150" customFormat="1" ht="41.25" customHeight="1">
      <c r="A589" s="130">
        <f t="shared" si="133"/>
        <v>559</v>
      </c>
      <c r="B589" s="131" t="s">
        <v>1219</v>
      </c>
      <c r="C589" s="139"/>
      <c r="D589" s="67" t="s">
        <v>1220</v>
      </c>
      <c r="E589" s="55">
        <v>3030000</v>
      </c>
      <c r="F589" s="92">
        <v>3508000</v>
      </c>
      <c r="G589" s="67"/>
      <c r="H589" s="93">
        <f t="shared" si="129"/>
        <v>3030000</v>
      </c>
      <c r="I589" s="94">
        <f t="shared" si="130"/>
        <v>478000</v>
      </c>
      <c r="J589" s="94">
        <f t="shared" si="134"/>
        <v>619321.73913043481</v>
      </c>
      <c r="K589" s="94">
        <f t="shared" si="131"/>
        <v>3649321.7391304346</v>
      </c>
      <c r="L589" s="92">
        <v>3508000</v>
      </c>
      <c r="M589" s="55">
        <f t="shared" si="132"/>
        <v>3649000</v>
      </c>
      <c r="N589" s="67" t="s">
        <v>1221</v>
      </c>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c r="BG589" s="95"/>
      <c r="BH589" s="95"/>
      <c r="BI589" s="95"/>
      <c r="BJ589" s="95"/>
      <c r="BK589" s="95"/>
      <c r="BL589" s="95"/>
      <c r="BM589" s="95"/>
      <c r="BN589" s="95"/>
      <c r="BO589" s="95"/>
      <c r="BP589" s="95"/>
      <c r="BQ589" s="95"/>
      <c r="BR589" s="95"/>
      <c r="BS589" s="95"/>
      <c r="BT589" s="95"/>
      <c r="BU589" s="95"/>
      <c r="BV589" s="95"/>
      <c r="BW589" s="95"/>
      <c r="BX589" s="95"/>
      <c r="BY589" s="95"/>
      <c r="BZ589" s="95"/>
      <c r="CA589" s="95"/>
      <c r="CB589" s="95"/>
      <c r="CC589" s="95"/>
      <c r="CD589" s="95"/>
      <c r="CE589" s="95"/>
      <c r="CF589" s="95"/>
      <c r="CG589" s="95"/>
      <c r="CH589" s="95"/>
      <c r="CI589" s="95"/>
      <c r="CJ589" s="95"/>
      <c r="CK589" s="95"/>
      <c r="CL589" s="95"/>
      <c r="CM589" s="95"/>
      <c r="CN589" s="95"/>
      <c r="CO589" s="95"/>
      <c r="CP589" s="95"/>
      <c r="CQ589" s="95"/>
      <c r="CR589" s="95"/>
      <c r="CS589" s="95"/>
      <c r="CT589" s="95"/>
      <c r="CU589" s="95"/>
      <c r="CV589" s="95"/>
      <c r="CW589" s="95"/>
      <c r="CX589" s="95"/>
      <c r="CY589" s="95"/>
      <c r="CZ589" s="95"/>
      <c r="DA589" s="95"/>
      <c r="DB589" s="95"/>
      <c r="DC589" s="95"/>
      <c r="DD589" s="95"/>
      <c r="DE589" s="95"/>
      <c r="DF589" s="95"/>
      <c r="DG589" s="95"/>
      <c r="DH589" s="95"/>
      <c r="DI589" s="95"/>
      <c r="DJ589" s="95"/>
      <c r="DK589" s="95"/>
      <c r="DL589" s="95"/>
      <c r="DM589" s="95"/>
      <c r="DN589" s="95"/>
      <c r="DO589" s="95"/>
      <c r="DP589" s="95"/>
      <c r="DQ589" s="95"/>
      <c r="DR589" s="95"/>
      <c r="DS589" s="95"/>
      <c r="DT589" s="95"/>
      <c r="DU589" s="95"/>
      <c r="DV589" s="95"/>
      <c r="DW589" s="95"/>
      <c r="DX589" s="95"/>
      <c r="DY589" s="95"/>
      <c r="DZ589" s="95"/>
      <c r="EA589" s="95"/>
      <c r="EB589" s="95"/>
      <c r="EC589" s="95"/>
      <c r="ED589" s="95"/>
      <c r="EE589" s="95"/>
      <c r="EF589" s="95"/>
      <c r="EG589" s="95"/>
      <c r="EH589" s="95"/>
      <c r="EI589" s="95"/>
      <c r="EJ589" s="95"/>
      <c r="EK589" s="95"/>
      <c r="EL589" s="95"/>
      <c r="EM589" s="95"/>
      <c r="EN589" s="95"/>
      <c r="EO589" s="95"/>
      <c r="EP589" s="95"/>
      <c r="EQ589" s="95"/>
      <c r="ER589" s="95"/>
      <c r="ES589" s="95"/>
      <c r="ET589" s="95"/>
      <c r="EU589" s="95"/>
      <c r="EV589" s="95"/>
      <c r="EW589" s="95"/>
      <c r="EX589" s="95"/>
      <c r="EY589" s="95"/>
      <c r="EZ589" s="95"/>
      <c r="FA589" s="95"/>
      <c r="FB589" s="95"/>
      <c r="FC589" s="95"/>
      <c r="FD589" s="95"/>
      <c r="FE589" s="95"/>
      <c r="FF589" s="95"/>
      <c r="FG589" s="95"/>
      <c r="FH589" s="95"/>
      <c r="FI589" s="95"/>
      <c r="FJ589" s="95"/>
      <c r="FK589" s="95"/>
    </row>
    <row r="590" spans="1:167" s="150" customFormat="1" ht="99.75" customHeight="1">
      <c r="A590" s="130">
        <f t="shared" si="133"/>
        <v>560</v>
      </c>
      <c r="B590" s="131" t="s">
        <v>1222</v>
      </c>
      <c r="C590" s="139"/>
      <c r="D590" s="67" t="s">
        <v>1223</v>
      </c>
      <c r="E590" s="55">
        <v>2951000</v>
      </c>
      <c r="F590" s="92">
        <v>3429000</v>
      </c>
      <c r="G590" s="67"/>
      <c r="H590" s="93">
        <f t="shared" si="129"/>
        <v>2951000</v>
      </c>
      <c r="I590" s="94">
        <f t="shared" si="130"/>
        <v>478000</v>
      </c>
      <c r="J590" s="94">
        <f t="shared" si="134"/>
        <v>619321.73913043481</v>
      </c>
      <c r="K590" s="94">
        <f t="shared" si="131"/>
        <v>3570321.7391304346</v>
      </c>
      <c r="L590" s="92">
        <v>3429000</v>
      </c>
      <c r="M590" s="55">
        <f t="shared" si="132"/>
        <v>3570000</v>
      </c>
      <c r="N590" s="67" t="s">
        <v>1224</v>
      </c>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5"/>
      <c r="AY590" s="95"/>
      <c r="AZ590" s="95"/>
      <c r="BA590" s="95"/>
      <c r="BB590" s="95"/>
      <c r="BC590" s="95"/>
      <c r="BD590" s="95"/>
      <c r="BE590" s="95"/>
      <c r="BF590" s="95"/>
      <c r="BG590" s="95"/>
      <c r="BH590" s="95"/>
      <c r="BI590" s="95"/>
      <c r="BJ590" s="95"/>
      <c r="BK590" s="95"/>
      <c r="BL590" s="95"/>
      <c r="BM590" s="95"/>
      <c r="BN590" s="95"/>
      <c r="BO590" s="95"/>
      <c r="BP590" s="95"/>
      <c r="BQ590" s="95"/>
      <c r="BR590" s="95"/>
      <c r="BS590" s="95"/>
      <c r="BT590" s="95"/>
      <c r="BU590" s="95"/>
      <c r="BV590" s="95"/>
      <c r="BW590" s="95"/>
      <c r="BX590" s="95"/>
      <c r="BY590" s="95"/>
      <c r="BZ590" s="95"/>
      <c r="CA590" s="95"/>
      <c r="CB590" s="95"/>
      <c r="CC590" s="95"/>
      <c r="CD590" s="95"/>
      <c r="CE590" s="95"/>
      <c r="CF590" s="95"/>
      <c r="CG590" s="95"/>
      <c r="CH590" s="95"/>
      <c r="CI590" s="95"/>
      <c r="CJ590" s="95"/>
      <c r="CK590" s="95"/>
      <c r="CL590" s="95"/>
      <c r="CM590" s="95"/>
      <c r="CN590" s="95"/>
      <c r="CO590" s="95"/>
      <c r="CP590" s="95"/>
      <c r="CQ590" s="95"/>
      <c r="CR590" s="95"/>
      <c r="CS590" s="95"/>
      <c r="CT590" s="95"/>
      <c r="CU590" s="95"/>
      <c r="CV590" s="95"/>
      <c r="CW590" s="95"/>
      <c r="CX590" s="95"/>
      <c r="CY590" s="95"/>
      <c r="CZ590" s="95"/>
      <c r="DA590" s="95"/>
      <c r="DB590" s="95"/>
      <c r="DC590" s="95"/>
      <c r="DD590" s="95"/>
      <c r="DE590" s="95"/>
      <c r="DF590" s="95"/>
      <c r="DG590" s="95"/>
      <c r="DH590" s="95"/>
      <c r="DI590" s="95"/>
      <c r="DJ590" s="95"/>
      <c r="DK590" s="95"/>
      <c r="DL590" s="95"/>
      <c r="DM590" s="95"/>
      <c r="DN590" s="95"/>
      <c r="DO590" s="95"/>
      <c r="DP590" s="95"/>
      <c r="DQ590" s="95"/>
      <c r="DR590" s="95"/>
      <c r="DS590" s="95"/>
      <c r="DT590" s="95"/>
      <c r="DU590" s="95"/>
      <c r="DV590" s="95"/>
      <c r="DW590" s="95"/>
      <c r="DX590" s="95"/>
      <c r="DY590" s="95"/>
      <c r="DZ590" s="95"/>
      <c r="EA590" s="95"/>
      <c r="EB590" s="95"/>
      <c r="EC590" s="95"/>
      <c r="ED590" s="95"/>
      <c r="EE590" s="95"/>
      <c r="EF590" s="95"/>
      <c r="EG590" s="95"/>
      <c r="EH590" s="95"/>
      <c r="EI590" s="95"/>
      <c r="EJ590" s="95"/>
      <c r="EK590" s="95"/>
      <c r="EL590" s="95"/>
      <c r="EM590" s="95"/>
      <c r="EN590" s="95"/>
      <c r="EO590" s="95"/>
      <c r="EP590" s="95"/>
      <c r="EQ590" s="95"/>
      <c r="ER590" s="95"/>
      <c r="ES590" s="95"/>
      <c r="ET590" s="95"/>
      <c r="EU590" s="95"/>
      <c r="EV590" s="95"/>
      <c r="EW590" s="95"/>
      <c r="EX590" s="95"/>
      <c r="EY590" s="95"/>
      <c r="EZ590" s="95"/>
      <c r="FA590" s="95"/>
      <c r="FB590" s="95"/>
      <c r="FC590" s="95"/>
      <c r="FD590" s="95"/>
      <c r="FE590" s="95"/>
      <c r="FF590" s="95"/>
      <c r="FG590" s="95"/>
      <c r="FH590" s="95"/>
      <c r="FI590" s="95"/>
      <c r="FJ590" s="95"/>
      <c r="FK590" s="95"/>
    </row>
    <row r="591" spans="1:167" s="150" customFormat="1" ht="31.5">
      <c r="A591" s="130">
        <f t="shared" si="133"/>
        <v>561</v>
      </c>
      <c r="B591" s="131" t="s">
        <v>1225</v>
      </c>
      <c r="C591" s="139"/>
      <c r="D591" s="67" t="s">
        <v>1226</v>
      </c>
      <c r="E591" s="55">
        <v>2314000</v>
      </c>
      <c r="F591" s="92">
        <v>2657000</v>
      </c>
      <c r="G591" s="67"/>
      <c r="H591" s="93">
        <f t="shared" si="129"/>
        <v>2314000</v>
      </c>
      <c r="I591" s="94">
        <f t="shared" si="130"/>
        <v>343000</v>
      </c>
      <c r="J591" s="94">
        <f t="shared" si="134"/>
        <v>444408.69565217389</v>
      </c>
      <c r="K591" s="94">
        <f t="shared" si="131"/>
        <v>2758408.6956521738</v>
      </c>
      <c r="L591" s="92">
        <v>2657000</v>
      </c>
      <c r="M591" s="55">
        <f t="shared" si="132"/>
        <v>2758000</v>
      </c>
      <c r="N591" s="67"/>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95"/>
      <c r="AY591" s="95"/>
      <c r="AZ591" s="95"/>
      <c r="BA591" s="95"/>
      <c r="BB591" s="95"/>
      <c r="BC591" s="95"/>
      <c r="BD591" s="95"/>
      <c r="BE591" s="95"/>
      <c r="BF591" s="95"/>
      <c r="BG591" s="95"/>
      <c r="BH591" s="95"/>
      <c r="BI591" s="95"/>
      <c r="BJ591" s="95"/>
      <c r="BK591" s="95"/>
      <c r="BL591" s="95"/>
      <c r="BM591" s="95"/>
      <c r="BN591" s="95"/>
      <c r="BO591" s="95"/>
      <c r="BP591" s="95"/>
      <c r="BQ591" s="95"/>
      <c r="BR591" s="95"/>
      <c r="BS591" s="95"/>
      <c r="BT591" s="95"/>
      <c r="BU591" s="95"/>
      <c r="BV591" s="95"/>
      <c r="BW591" s="95"/>
      <c r="BX591" s="95"/>
      <c r="BY591" s="95"/>
      <c r="BZ591" s="95"/>
      <c r="CA591" s="95"/>
      <c r="CB591" s="95"/>
      <c r="CC591" s="95"/>
      <c r="CD591" s="95"/>
      <c r="CE591" s="95"/>
      <c r="CF591" s="95"/>
      <c r="CG591" s="95"/>
      <c r="CH591" s="95"/>
      <c r="CI591" s="95"/>
      <c r="CJ591" s="95"/>
      <c r="CK591" s="95"/>
      <c r="CL591" s="95"/>
      <c r="CM591" s="95"/>
      <c r="CN591" s="95"/>
      <c r="CO591" s="95"/>
      <c r="CP591" s="95"/>
      <c r="CQ591" s="95"/>
      <c r="CR591" s="95"/>
      <c r="CS591" s="95"/>
      <c r="CT591" s="95"/>
      <c r="CU591" s="95"/>
      <c r="CV591" s="95"/>
      <c r="CW591" s="95"/>
      <c r="CX591" s="95"/>
      <c r="CY591" s="95"/>
      <c r="CZ591" s="95"/>
      <c r="DA591" s="95"/>
      <c r="DB591" s="95"/>
      <c r="DC591" s="95"/>
      <c r="DD591" s="95"/>
      <c r="DE591" s="95"/>
      <c r="DF591" s="95"/>
      <c r="DG591" s="95"/>
      <c r="DH591" s="95"/>
      <c r="DI591" s="95"/>
      <c r="DJ591" s="95"/>
      <c r="DK591" s="95"/>
      <c r="DL591" s="95"/>
      <c r="DM591" s="95"/>
      <c r="DN591" s="95"/>
      <c r="DO591" s="95"/>
      <c r="DP591" s="95"/>
      <c r="DQ591" s="95"/>
      <c r="DR591" s="95"/>
      <c r="DS591" s="95"/>
      <c r="DT591" s="95"/>
      <c r="DU591" s="95"/>
      <c r="DV591" s="95"/>
      <c r="DW591" s="95"/>
      <c r="DX591" s="95"/>
      <c r="DY591" s="95"/>
      <c r="DZ591" s="95"/>
      <c r="EA591" s="95"/>
      <c r="EB591" s="95"/>
      <c r="EC591" s="95"/>
      <c r="ED591" s="95"/>
      <c r="EE591" s="95"/>
      <c r="EF591" s="95"/>
      <c r="EG591" s="95"/>
      <c r="EH591" s="95"/>
      <c r="EI591" s="95"/>
      <c r="EJ591" s="95"/>
      <c r="EK591" s="95"/>
      <c r="EL591" s="95"/>
      <c r="EM591" s="95"/>
      <c r="EN591" s="95"/>
      <c r="EO591" s="95"/>
      <c r="EP591" s="95"/>
      <c r="EQ591" s="95"/>
      <c r="ER591" s="95"/>
      <c r="ES591" s="95"/>
      <c r="ET591" s="95"/>
      <c r="EU591" s="95"/>
      <c r="EV591" s="95"/>
      <c r="EW591" s="95"/>
      <c r="EX591" s="95"/>
      <c r="EY591" s="95"/>
      <c r="EZ591" s="95"/>
      <c r="FA591" s="95"/>
      <c r="FB591" s="95"/>
      <c r="FC591" s="95"/>
      <c r="FD591" s="95"/>
      <c r="FE591" s="95"/>
      <c r="FF591" s="95"/>
      <c r="FG591" s="95"/>
      <c r="FH591" s="95"/>
      <c r="FI591" s="95"/>
      <c r="FJ591" s="95"/>
      <c r="FK591" s="95"/>
    </row>
    <row r="592" spans="1:167" s="150" customFormat="1" ht="77.25" customHeight="1">
      <c r="A592" s="130">
        <f t="shared" si="133"/>
        <v>562</v>
      </c>
      <c r="B592" s="131" t="s">
        <v>1227</v>
      </c>
      <c r="C592" s="132" t="s">
        <v>1228</v>
      </c>
      <c r="D592" s="63" t="s">
        <v>1229</v>
      </c>
      <c r="E592" s="55">
        <v>4504000</v>
      </c>
      <c r="F592" s="92">
        <v>5777000</v>
      </c>
      <c r="G592" s="62" t="s">
        <v>1230</v>
      </c>
      <c r="H592" s="93">
        <f t="shared" si="129"/>
        <v>4504000</v>
      </c>
      <c r="I592" s="94">
        <f t="shared" si="130"/>
        <v>1273000</v>
      </c>
      <c r="J592" s="94">
        <f t="shared" si="134"/>
        <v>1649365.2173913044</v>
      </c>
      <c r="K592" s="94">
        <f t="shared" si="131"/>
        <v>6153365.2173913047</v>
      </c>
      <c r="L592" s="92">
        <v>5777000</v>
      </c>
      <c r="M592" s="55">
        <f t="shared" si="132"/>
        <v>6153000</v>
      </c>
      <c r="N592" s="62" t="s">
        <v>1231</v>
      </c>
    </row>
    <row r="593" spans="1:167" s="150" customFormat="1" ht="86.25" customHeight="1">
      <c r="A593" s="130">
        <f t="shared" si="133"/>
        <v>563</v>
      </c>
      <c r="B593" s="131" t="s">
        <v>1232</v>
      </c>
      <c r="C593" s="139"/>
      <c r="D593" s="67" t="s">
        <v>1233</v>
      </c>
      <c r="E593" s="55">
        <v>3809000</v>
      </c>
      <c r="F593" s="92">
        <v>4446000</v>
      </c>
      <c r="G593" s="67" t="s">
        <v>1234</v>
      </c>
      <c r="H593" s="93">
        <f t="shared" si="129"/>
        <v>3809000</v>
      </c>
      <c r="I593" s="94">
        <f t="shared" si="130"/>
        <v>637000</v>
      </c>
      <c r="J593" s="94">
        <f t="shared" si="134"/>
        <v>825330.43478260865</v>
      </c>
      <c r="K593" s="94">
        <f t="shared" si="131"/>
        <v>4634330.4347826084</v>
      </c>
      <c r="L593" s="92">
        <v>4446000</v>
      </c>
      <c r="M593" s="55">
        <f t="shared" si="132"/>
        <v>4634000</v>
      </c>
      <c r="N593" s="67" t="s">
        <v>1235</v>
      </c>
    </row>
    <row r="594" spans="1:167" s="150" customFormat="1" ht="65.25" customHeight="1">
      <c r="A594" s="130">
        <f t="shared" si="133"/>
        <v>564</v>
      </c>
      <c r="B594" s="131" t="s">
        <v>1236</v>
      </c>
      <c r="C594" s="132" t="s">
        <v>1237</v>
      </c>
      <c r="D594" s="63" t="s">
        <v>1238</v>
      </c>
      <c r="E594" s="55">
        <v>4004000</v>
      </c>
      <c r="F594" s="92">
        <v>4481000</v>
      </c>
      <c r="G594" s="62" t="s">
        <v>1239</v>
      </c>
      <c r="H594" s="93">
        <f t="shared" si="129"/>
        <v>4004000</v>
      </c>
      <c r="I594" s="94">
        <f t="shared" si="130"/>
        <v>477000</v>
      </c>
      <c r="J594" s="94">
        <f t="shared" si="134"/>
        <v>618026.08695652173</v>
      </c>
      <c r="K594" s="94">
        <f t="shared" si="131"/>
        <v>4622026.0869565215</v>
      </c>
      <c r="L594" s="92">
        <v>4481000</v>
      </c>
      <c r="M594" s="55">
        <f t="shared" si="132"/>
        <v>4622000</v>
      </c>
      <c r="N594" s="62" t="s">
        <v>1240</v>
      </c>
    </row>
    <row r="595" spans="1:167" s="150" customFormat="1" ht="83.25" customHeight="1">
      <c r="A595" s="130">
        <f t="shared" si="133"/>
        <v>565</v>
      </c>
      <c r="B595" s="131" t="s">
        <v>1241</v>
      </c>
      <c r="C595" s="132" t="s">
        <v>1242</v>
      </c>
      <c r="D595" s="63" t="s">
        <v>1243</v>
      </c>
      <c r="E595" s="55">
        <v>3632000</v>
      </c>
      <c r="F595" s="92">
        <v>4435000</v>
      </c>
      <c r="G595" s="62" t="s">
        <v>1179</v>
      </c>
      <c r="H595" s="93">
        <f t="shared" si="129"/>
        <v>3632000</v>
      </c>
      <c r="I595" s="94">
        <f t="shared" si="130"/>
        <v>803000</v>
      </c>
      <c r="J595" s="94">
        <f t="shared" si="134"/>
        <v>1040408.6956521739</v>
      </c>
      <c r="K595" s="94">
        <f t="shared" si="131"/>
        <v>4672408.6956521738</v>
      </c>
      <c r="L595" s="92">
        <v>4435000</v>
      </c>
      <c r="M595" s="55">
        <f t="shared" si="132"/>
        <v>4672000</v>
      </c>
      <c r="N595" s="62" t="s">
        <v>4934</v>
      </c>
    </row>
    <row r="596" spans="1:167" s="150" customFormat="1" ht="69.75" customHeight="1">
      <c r="A596" s="130">
        <f t="shared" si="133"/>
        <v>566</v>
      </c>
      <c r="B596" s="131" t="s">
        <v>1244</v>
      </c>
      <c r="C596" s="132" t="s">
        <v>1245</v>
      </c>
      <c r="D596" s="63" t="s">
        <v>1246</v>
      </c>
      <c r="E596" s="55">
        <v>3132000</v>
      </c>
      <c r="F596" s="92">
        <v>3609000</v>
      </c>
      <c r="G596" s="62" t="s">
        <v>1247</v>
      </c>
      <c r="H596" s="93">
        <f t="shared" si="129"/>
        <v>3132000</v>
      </c>
      <c r="I596" s="94">
        <f t="shared" si="130"/>
        <v>477000</v>
      </c>
      <c r="J596" s="94">
        <f t="shared" si="134"/>
        <v>618026.08695652173</v>
      </c>
      <c r="K596" s="94">
        <f t="shared" si="131"/>
        <v>3750026.0869565215</v>
      </c>
      <c r="L596" s="92">
        <v>3609000</v>
      </c>
      <c r="M596" s="55">
        <f t="shared" si="132"/>
        <v>3750000</v>
      </c>
      <c r="N596" s="62" t="s">
        <v>1248</v>
      </c>
    </row>
    <row r="597" spans="1:167" s="150" customFormat="1" ht="66.75" customHeight="1">
      <c r="A597" s="130">
        <f t="shared" si="133"/>
        <v>567</v>
      </c>
      <c r="B597" s="131" t="s">
        <v>1249</v>
      </c>
      <c r="C597" s="132" t="s">
        <v>1250</v>
      </c>
      <c r="D597" s="63" t="s">
        <v>1251</v>
      </c>
      <c r="E597" s="55">
        <v>4504000</v>
      </c>
      <c r="F597" s="92">
        <v>4981000</v>
      </c>
      <c r="G597" s="62" t="s">
        <v>1247</v>
      </c>
      <c r="H597" s="93">
        <f t="shared" si="129"/>
        <v>4504000</v>
      </c>
      <c r="I597" s="94">
        <f t="shared" si="130"/>
        <v>477000</v>
      </c>
      <c r="J597" s="94">
        <f t="shared" si="134"/>
        <v>618026.08695652173</v>
      </c>
      <c r="K597" s="94">
        <f t="shared" si="131"/>
        <v>5122026.0869565215</v>
      </c>
      <c r="L597" s="92">
        <v>4981000</v>
      </c>
      <c r="M597" s="55">
        <f t="shared" si="132"/>
        <v>5122000</v>
      </c>
      <c r="N597" s="62" t="s">
        <v>1248</v>
      </c>
    </row>
    <row r="598" spans="1:167" s="150" customFormat="1" ht="101.25" customHeight="1">
      <c r="A598" s="130">
        <f t="shared" si="133"/>
        <v>568</v>
      </c>
      <c r="B598" s="131" t="s">
        <v>1252</v>
      </c>
      <c r="C598" s="139"/>
      <c r="D598" s="67" t="s">
        <v>1253</v>
      </c>
      <c r="E598" s="55">
        <v>3152000</v>
      </c>
      <c r="F598" s="92">
        <v>3611000</v>
      </c>
      <c r="G598" s="67"/>
      <c r="H598" s="93">
        <f t="shared" si="129"/>
        <v>3152000</v>
      </c>
      <c r="I598" s="94">
        <f t="shared" si="130"/>
        <v>459000</v>
      </c>
      <c r="J598" s="94">
        <f t="shared" si="134"/>
        <v>594704.34782608692</v>
      </c>
      <c r="K598" s="94">
        <f t="shared" si="131"/>
        <v>3746704.3478260869</v>
      </c>
      <c r="L598" s="92">
        <v>3611000</v>
      </c>
      <c r="M598" s="55">
        <f t="shared" si="132"/>
        <v>3746000</v>
      </c>
      <c r="N598" s="67" t="s">
        <v>1254</v>
      </c>
    </row>
    <row r="599" spans="1:167" s="150" customFormat="1" ht="31.5">
      <c r="A599" s="130">
        <f t="shared" si="133"/>
        <v>569</v>
      </c>
      <c r="B599" s="131" t="s">
        <v>1255</v>
      </c>
      <c r="C599" s="139"/>
      <c r="D599" s="67" t="s">
        <v>1256</v>
      </c>
      <c r="E599" s="55">
        <v>2369000</v>
      </c>
      <c r="F599" s="92">
        <v>2828000</v>
      </c>
      <c r="G599" s="67"/>
      <c r="H599" s="93">
        <f t="shared" si="129"/>
        <v>2369000</v>
      </c>
      <c r="I599" s="94">
        <f t="shared" si="130"/>
        <v>459000</v>
      </c>
      <c r="J599" s="94">
        <f t="shared" si="134"/>
        <v>594704.34782608692</v>
      </c>
      <c r="K599" s="94">
        <f t="shared" si="131"/>
        <v>2963704.3478260869</v>
      </c>
      <c r="L599" s="92">
        <v>2828000</v>
      </c>
      <c r="M599" s="55">
        <f t="shared" si="132"/>
        <v>2963000</v>
      </c>
      <c r="N599" s="67" t="s">
        <v>1257</v>
      </c>
    </row>
    <row r="600" spans="1:167" s="150" customFormat="1" ht="94.5" customHeight="1">
      <c r="A600" s="130">
        <f t="shared" si="133"/>
        <v>570</v>
      </c>
      <c r="B600" s="131" t="s">
        <v>1258</v>
      </c>
      <c r="C600" s="132" t="s">
        <v>1259</v>
      </c>
      <c r="D600" s="63" t="s">
        <v>1260</v>
      </c>
      <c r="E600" s="55">
        <v>3624000</v>
      </c>
      <c r="F600" s="92">
        <v>4101000</v>
      </c>
      <c r="G600" s="62" t="s">
        <v>1261</v>
      </c>
      <c r="H600" s="93">
        <f t="shared" si="129"/>
        <v>3624000</v>
      </c>
      <c r="I600" s="94">
        <f t="shared" si="130"/>
        <v>477000</v>
      </c>
      <c r="J600" s="94">
        <f t="shared" si="134"/>
        <v>618026.08695652173</v>
      </c>
      <c r="K600" s="94">
        <f t="shared" si="131"/>
        <v>4242026.0869565215</v>
      </c>
      <c r="L600" s="92">
        <v>4101000</v>
      </c>
      <c r="M600" s="55">
        <f t="shared" si="132"/>
        <v>4242000</v>
      </c>
      <c r="N600" s="62" t="s">
        <v>1262</v>
      </c>
    </row>
    <row r="601" spans="1:167" ht="31.5">
      <c r="A601" s="130">
        <f t="shared" si="133"/>
        <v>571</v>
      </c>
      <c r="B601" s="131" t="s">
        <v>1263</v>
      </c>
      <c r="C601" s="132" t="s">
        <v>1264</v>
      </c>
      <c r="D601" s="63" t="s">
        <v>1265</v>
      </c>
      <c r="E601" s="55">
        <v>4480000</v>
      </c>
      <c r="F601" s="92">
        <v>5336000</v>
      </c>
      <c r="G601" s="62" t="s">
        <v>1266</v>
      </c>
      <c r="H601" s="93">
        <f t="shared" si="129"/>
        <v>4480000</v>
      </c>
      <c r="I601" s="94">
        <f t="shared" si="130"/>
        <v>856000</v>
      </c>
      <c r="J601" s="94">
        <f t="shared" si="134"/>
        <v>1109078.2608695652</v>
      </c>
      <c r="K601" s="94">
        <f t="shared" si="131"/>
        <v>5589078.2608695654</v>
      </c>
      <c r="L601" s="92">
        <v>5336000</v>
      </c>
      <c r="M601" s="55">
        <f t="shared" si="132"/>
        <v>5589000</v>
      </c>
      <c r="N601" s="62" t="s">
        <v>1266</v>
      </c>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c r="BI601" s="150"/>
      <c r="BJ601" s="150"/>
      <c r="BK601" s="150"/>
      <c r="BL601" s="150"/>
      <c r="BM601" s="150"/>
      <c r="BN601" s="150"/>
      <c r="BO601" s="150"/>
      <c r="BP601" s="150"/>
      <c r="BQ601" s="150"/>
      <c r="BR601" s="150"/>
      <c r="BS601" s="150"/>
      <c r="BT601" s="150"/>
      <c r="BU601" s="150"/>
      <c r="BV601" s="150"/>
      <c r="BW601" s="150"/>
      <c r="BX601" s="150"/>
      <c r="BY601" s="150"/>
      <c r="BZ601" s="150"/>
      <c r="CA601" s="150"/>
      <c r="CB601" s="150"/>
      <c r="CC601" s="150"/>
      <c r="CD601" s="150"/>
      <c r="CE601" s="150"/>
      <c r="CF601" s="150"/>
      <c r="CG601" s="150"/>
      <c r="CH601" s="150"/>
      <c r="CI601" s="150"/>
      <c r="CJ601" s="150"/>
      <c r="CK601" s="150"/>
      <c r="CL601" s="150"/>
      <c r="CM601" s="150"/>
      <c r="CN601" s="150"/>
      <c r="CO601" s="150"/>
      <c r="CP601" s="150"/>
      <c r="CQ601" s="150"/>
      <c r="CR601" s="150"/>
      <c r="CS601" s="150"/>
      <c r="CT601" s="150"/>
      <c r="CU601" s="150"/>
      <c r="CV601" s="150"/>
      <c r="CW601" s="150"/>
      <c r="CX601" s="150"/>
      <c r="CY601" s="150"/>
      <c r="CZ601" s="150"/>
      <c r="DA601" s="150"/>
      <c r="DB601" s="150"/>
      <c r="DC601" s="150"/>
      <c r="DD601" s="150"/>
      <c r="DE601" s="150"/>
      <c r="DF601" s="150"/>
      <c r="DG601" s="150"/>
      <c r="DH601" s="150"/>
      <c r="DI601" s="150"/>
      <c r="DJ601" s="150"/>
      <c r="DK601" s="150"/>
      <c r="DL601" s="150"/>
      <c r="DM601" s="150"/>
      <c r="DN601" s="150"/>
      <c r="DO601" s="150"/>
      <c r="DP601" s="150"/>
      <c r="DQ601" s="150"/>
      <c r="DR601" s="150"/>
      <c r="DS601" s="150"/>
      <c r="DT601" s="150"/>
      <c r="DU601" s="150"/>
      <c r="DV601" s="150"/>
      <c r="DW601" s="150"/>
      <c r="DX601" s="150"/>
      <c r="DY601" s="150"/>
      <c r="DZ601" s="150"/>
      <c r="EA601" s="150"/>
      <c r="EB601" s="150"/>
      <c r="EC601" s="150"/>
      <c r="ED601" s="150"/>
      <c r="EE601" s="150"/>
      <c r="EF601" s="150"/>
      <c r="EG601" s="150"/>
      <c r="EH601" s="150"/>
      <c r="EI601" s="150"/>
      <c r="EJ601" s="150"/>
      <c r="EK601" s="150"/>
      <c r="EL601" s="150"/>
      <c r="EM601" s="150"/>
      <c r="EN601" s="150"/>
      <c r="EO601" s="150"/>
      <c r="EP601" s="150"/>
      <c r="EQ601" s="150"/>
      <c r="ER601" s="150"/>
      <c r="ES601" s="150"/>
      <c r="ET601" s="150"/>
      <c r="EU601" s="150"/>
      <c r="EV601" s="150"/>
      <c r="EW601" s="150"/>
      <c r="EX601" s="150"/>
      <c r="EY601" s="150"/>
      <c r="EZ601" s="150"/>
      <c r="FA601" s="150"/>
      <c r="FB601" s="150"/>
      <c r="FC601" s="150"/>
      <c r="FD601" s="150"/>
      <c r="FE601" s="150"/>
      <c r="FF601" s="150"/>
      <c r="FG601" s="150"/>
      <c r="FH601" s="150"/>
      <c r="FI601" s="150"/>
      <c r="FJ601" s="150"/>
      <c r="FK601" s="150"/>
    </row>
    <row r="602" spans="1:167" s="150" customFormat="1" ht="63">
      <c r="A602" s="130">
        <f t="shared" si="133"/>
        <v>572</v>
      </c>
      <c r="B602" s="131" t="s">
        <v>1267</v>
      </c>
      <c r="C602" s="132" t="s">
        <v>1268</v>
      </c>
      <c r="D602" s="63" t="s">
        <v>1269</v>
      </c>
      <c r="E602" s="55">
        <v>2680000</v>
      </c>
      <c r="F602" s="92">
        <v>3536000</v>
      </c>
      <c r="G602" s="62" t="s">
        <v>1266</v>
      </c>
      <c r="H602" s="93">
        <f t="shared" si="129"/>
        <v>2680000</v>
      </c>
      <c r="I602" s="94">
        <f t="shared" si="130"/>
        <v>856000</v>
      </c>
      <c r="J602" s="94">
        <f t="shared" si="134"/>
        <v>1109078.2608695652</v>
      </c>
      <c r="K602" s="94">
        <f t="shared" si="131"/>
        <v>3789078.2608695654</v>
      </c>
      <c r="L602" s="92">
        <v>3536000</v>
      </c>
      <c r="M602" s="55">
        <f t="shared" si="132"/>
        <v>3789000</v>
      </c>
      <c r="N602" s="62" t="s">
        <v>1266</v>
      </c>
    </row>
    <row r="603" spans="1:167" s="150" customFormat="1" ht="31.5">
      <c r="A603" s="130">
        <f t="shared" si="133"/>
        <v>573</v>
      </c>
      <c r="B603" s="131" t="s">
        <v>1270</v>
      </c>
      <c r="C603" s="132" t="s">
        <v>1271</v>
      </c>
      <c r="D603" s="63" t="s">
        <v>1272</v>
      </c>
      <c r="E603" s="55">
        <v>1510000</v>
      </c>
      <c r="F603" s="92">
        <v>1681000</v>
      </c>
      <c r="G603" s="143"/>
      <c r="H603" s="93">
        <f t="shared" si="129"/>
        <v>1510000</v>
      </c>
      <c r="I603" s="94">
        <f t="shared" si="130"/>
        <v>171000</v>
      </c>
      <c r="J603" s="94">
        <f t="shared" si="134"/>
        <v>221556.52173913043</v>
      </c>
      <c r="K603" s="94">
        <f t="shared" si="131"/>
        <v>1731556.5217391304</v>
      </c>
      <c r="L603" s="92">
        <v>1681000</v>
      </c>
      <c r="M603" s="55">
        <f t="shared" si="132"/>
        <v>1731000</v>
      </c>
      <c r="N603" s="143"/>
    </row>
    <row r="604" spans="1:167" ht="53.25" customHeight="1">
      <c r="A604" s="130">
        <f t="shared" si="133"/>
        <v>574</v>
      </c>
      <c r="B604" s="131" t="s">
        <v>1273</v>
      </c>
      <c r="C604" s="139"/>
      <c r="D604" s="67" t="s">
        <v>1274</v>
      </c>
      <c r="E604" s="55">
        <v>5897000</v>
      </c>
      <c r="F604" s="92">
        <v>6852000</v>
      </c>
      <c r="G604" s="67" t="s">
        <v>1275</v>
      </c>
      <c r="H604" s="93">
        <f t="shared" si="129"/>
        <v>5897000</v>
      </c>
      <c r="I604" s="94">
        <f t="shared" si="130"/>
        <v>955000</v>
      </c>
      <c r="J604" s="94">
        <f t="shared" si="134"/>
        <v>1237347.8260869565</v>
      </c>
      <c r="K604" s="94">
        <f t="shared" si="131"/>
        <v>7134347.826086957</v>
      </c>
      <c r="L604" s="92">
        <v>6852000</v>
      </c>
      <c r="M604" s="55">
        <f t="shared" si="132"/>
        <v>7134000</v>
      </c>
      <c r="N604" s="67" t="s">
        <v>1275</v>
      </c>
    </row>
    <row r="605" spans="1:167" ht="96" customHeight="1">
      <c r="A605" s="130">
        <f t="shared" si="133"/>
        <v>575</v>
      </c>
      <c r="B605" s="131" t="s">
        <v>1276</v>
      </c>
      <c r="C605" s="132" t="s">
        <v>1277</v>
      </c>
      <c r="D605" s="67" t="s">
        <v>1278</v>
      </c>
      <c r="E605" s="55">
        <v>7146000</v>
      </c>
      <c r="F605" s="92">
        <v>8478000</v>
      </c>
      <c r="G605" s="67" t="s">
        <v>1279</v>
      </c>
      <c r="H605" s="93">
        <f t="shared" si="129"/>
        <v>7146000</v>
      </c>
      <c r="I605" s="94">
        <f t="shared" si="130"/>
        <v>1332000</v>
      </c>
      <c r="J605" s="94">
        <f t="shared" si="134"/>
        <v>1725808.6956521741</v>
      </c>
      <c r="K605" s="94">
        <f t="shared" si="131"/>
        <v>8871808.6956521738</v>
      </c>
      <c r="L605" s="92">
        <v>8478000</v>
      </c>
      <c r="M605" s="55">
        <f t="shared" si="132"/>
        <v>8871000</v>
      </c>
      <c r="N605" s="67" t="s">
        <v>1279</v>
      </c>
    </row>
    <row r="606" spans="1:167" ht="100.5" customHeight="1">
      <c r="A606" s="130">
        <f t="shared" si="133"/>
        <v>576</v>
      </c>
      <c r="B606" s="131" t="s">
        <v>1280</v>
      </c>
      <c r="C606" s="132" t="s">
        <v>1281</v>
      </c>
      <c r="D606" s="63" t="s">
        <v>1282</v>
      </c>
      <c r="E606" s="55">
        <v>4504000</v>
      </c>
      <c r="F606" s="92">
        <v>5039000</v>
      </c>
      <c r="G606" s="62" t="s">
        <v>1283</v>
      </c>
      <c r="H606" s="93">
        <f t="shared" si="129"/>
        <v>4504000</v>
      </c>
      <c r="I606" s="94">
        <f t="shared" si="130"/>
        <v>535000</v>
      </c>
      <c r="J606" s="94">
        <f t="shared" si="134"/>
        <v>693173.91304347827</v>
      </c>
      <c r="K606" s="94">
        <f t="shared" si="131"/>
        <v>5197173.9130434785</v>
      </c>
      <c r="L606" s="92">
        <v>5039000</v>
      </c>
      <c r="M606" s="55">
        <f t="shared" si="132"/>
        <v>5197000</v>
      </c>
      <c r="N606" s="62" t="s">
        <v>1284</v>
      </c>
    </row>
    <row r="607" spans="1:167" ht="101.25" customHeight="1">
      <c r="A607" s="130">
        <f t="shared" si="133"/>
        <v>577</v>
      </c>
      <c r="B607" s="131" t="s">
        <v>1285</v>
      </c>
      <c r="C607" s="132" t="s">
        <v>1286</v>
      </c>
      <c r="D607" s="63" t="s">
        <v>1287</v>
      </c>
      <c r="E607" s="55">
        <v>4504000</v>
      </c>
      <c r="F607" s="92">
        <v>5140000</v>
      </c>
      <c r="G607" s="62" t="s">
        <v>1288</v>
      </c>
      <c r="H607" s="93">
        <f t="shared" si="129"/>
        <v>4504000</v>
      </c>
      <c r="I607" s="94">
        <f t="shared" si="130"/>
        <v>636000</v>
      </c>
      <c r="J607" s="94">
        <f t="shared" si="134"/>
        <v>824034.78260869568</v>
      </c>
      <c r="K607" s="94">
        <f t="shared" si="131"/>
        <v>5328034.7826086953</v>
      </c>
      <c r="L607" s="92">
        <v>5140000</v>
      </c>
      <c r="M607" s="55">
        <f t="shared" si="132"/>
        <v>5328000</v>
      </c>
      <c r="N607" s="62" t="s">
        <v>1284</v>
      </c>
    </row>
    <row r="608" spans="1:167" ht="89.25" customHeight="1">
      <c r="A608" s="130">
        <f t="shared" si="133"/>
        <v>578</v>
      </c>
      <c r="B608" s="131" t="s">
        <v>1289</v>
      </c>
      <c r="C608" s="139"/>
      <c r="D608" s="67" t="s">
        <v>1290</v>
      </c>
      <c r="E608" s="55">
        <v>4393000</v>
      </c>
      <c r="F608" s="92">
        <v>5181000</v>
      </c>
      <c r="G608" s="67" t="s">
        <v>1291</v>
      </c>
      <c r="H608" s="93">
        <f t="shared" si="129"/>
        <v>4393000</v>
      </c>
      <c r="I608" s="94">
        <f t="shared" si="130"/>
        <v>788000</v>
      </c>
      <c r="J608" s="94">
        <f t="shared" si="134"/>
        <v>1020973.9130434783</v>
      </c>
      <c r="K608" s="94">
        <f t="shared" si="131"/>
        <v>5413973.9130434785</v>
      </c>
      <c r="L608" s="92">
        <v>5181000</v>
      </c>
      <c r="M608" s="55">
        <f t="shared" si="132"/>
        <v>5413000</v>
      </c>
      <c r="N608" s="67" t="s">
        <v>4926</v>
      </c>
    </row>
    <row r="609" spans="1:167" ht="84" customHeight="1">
      <c r="A609" s="130">
        <f t="shared" si="133"/>
        <v>579</v>
      </c>
      <c r="B609" s="131" t="s">
        <v>1292</v>
      </c>
      <c r="C609" s="132" t="s">
        <v>1293</v>
      </c>
      <c r="D609" s="63" t="s">
        <v>1294</v>
      </c>
      <c r="E609" s="55">
        <v>4504000</v>
      </c>
      <c r="F609" s="92">
        <v>5360000</v>
      </c>
      <c r="G609" s="62" t="s">
        <v>1295</v>
      </c>
      <c r="H609" s="93">
        <f t="shared" si="129"/>
        <v>4504000</v>
      </c>
      <c r="I609" s="94">
        <f t="shared" si="130"/>
        <v>856000</v>
      </c>
      <c r="J609" s="94">
        <f t="shared" si="134"/>
        <v>1109078.2608695652</v>
      </c>
      <c r="K609" s="94">
        <f t="shared" si="131"/>
        <v>5613078.2608695654</v>
      </c>
      <c r="L609" s="92">
        <v>5360000</v>
      </c>
      <c r="M609" s="55">
        <f t="shared" si="132"/>
        <v>5613000</v>
      </c>
      <c r="N609" s="62" t="s">
        <v>1296</v>
      </c>
    </row>
    <row r="610" spans="1:167" ht="38.25" customHeight="1">
      <c r="A610" s="130">
        <f t="shared" si="133"/>
        <v>580</v>
      </c>
      <c r="B610" s="131" t="s">
        <v>1297</v>
      </c>
      <c r="C610" s="139"/>
      <c r="D610" s="67" t="s">
        <v>1298</v>
      </c>
      <c r="E610" s="55">
        <v>4200000</v>
      </c>
      <c r="F610" s="92">
        <v>4837000</v>
      </c>
      <c r="G610" s="67"/>
      <c r="H610" s="93">
        <f t="shared" si="129"/>
        <v>4200000</v>
      </c>
      <c r="I610" s="94">
        <f t="shared" si="130"/>
        <v>637000</v>
      </c>
      <c r="J610" s="94">
        <f t="shared" si="134"/>
        <v>825330.43478260865</v>
      </c>
      <c r="K610" s="94">
        <f t="shared" si="131"/>
        <v>5025330.4347826084</v>
      </c>
      <c r="L610" s="92">
        <v>4837000</v>
      </c>
      <c r="M610" s="55">
        <f t="shared" si="132"/>
        <v>5025000</v>
      </c>
      <c r="N610" s="67" t="s">
        <v>1299</v>
      </c>
    </row>
    <row r="611" spans="1:167" s="150" customFormat="1" ht="63">
      <c r="A611" s="130">
        <f t="shared" si="133"/>
        <v>581</v>
      </c>
      <c r="B611" s="131" t="s">
        <v>1300</v>
      </c>
      <c r="C611" s="139"/>
      <c r="D611" s="67" t="s">
        <v>1301</v>
      </c>
      <c r="E611" s="55">
        <v>2293000</v>
      </c>
      <c r="F611" s="92">
        <v>2752000</v>
      </c>
      <c r="G611" s="67"/>
      <c r="H611" s="93">
        <f t="shared" si="129"/>
        <v>2293000</v>
      </c>
      <c r="I611" s="94">
        <f t="shared" si="130"/>
        <v>459000</v>
      </c>
      <c r="J611" s="94">
        <f t="shared" si="134"/>
        <v>594704.34782608692</v>
      </c>
      <c r="K611" s="94">
        <f t="shared" si="131"/>
        <v>2887704.3478260869</v>
      </c>
      <c r="L611" s="92">
        <v>2752000</v>
      </c>
      <c r="M611" s="55">
        <f t="shared" si="132"/>
        <v>2887000</v>
      </c>
      <c r="N611" s="67"/>
    </row>
    <row r="612" spans="1:167" s="150" customFormat="1" ht="31.5">
      <c r="A612" s="130">
        <f t="shared" si="133"/>
        <v>582</v>
      </c>
      <c r="B612" s="131" t="s">
        <v>1302</v>
      </c>
      <c r="C612" s="139"/>
      <c r="D612" s="67" t="s">
        <v>1303</v>
      </c>
      <c r="E612" s="55">
        <v>2217000</v>
      </c>
      <c r="F612" s="92">
        <v>2801000</v>
      </c>
      <c r="G612" s="67"/>
      <c r="H612" s="93">
        <f t="shared" ref="H612:H643" si="135">L612-I612</f>
        <v>2217000</v>
      </c>
      <c r="I612" s="94">
        <f t="shared" ref="I612:I620" si="136">F612-E612</f>
        <v>584000</v>
      </c>
      <c r="J612" s="94">
        <f t="shared" si="134"/>
        <v>756660.86956521741</v>
      </c>
      <c r="K612" s="94">
        <f t="shared" ref="K612:K643" si="137">+H612+J612</f>
        <v>2973660.8695652173</v>
      </c>
      <c r="L612" s="92">
        <v>2801000</v>
      </c>
      <c r="M612" s="55">
        <f t="shared" ref="M612:M620" si="138">IF(K612&gt;=100000, ROUNDDOWN((K612),-3),ROUNDDOWN((K612),-2))</f>
        <v>2973000</v>
      </c>
      <c r="N612" s="67"/>
      <c r="O612" s="95"/>
      <c r="P612" s="95"/>
      <c r="Q612" s="95"/>
      <c r="R612" s="95"/>
      <c r="S612" s="95"/>
      <c r="T612" s="95"/>
      <c r="U612" s="95"/>
      <c r="V612" s="95"/>
      <c r="W612" s="95"/>
      <c r="X612" s="95"/>
      <c r="Y612" s="95"/>
      <c r="Z612" s="95"/>
      <c r="AA612" s="95"/>
      <c r="AB612" s="95"/>
      <c r="AC612" s="95"/>
      <c r="AD612" s="95"/>
      <c r="AE612" s="95"/>
      <c r="AF612" s="95"/>
      <c r="AG612" s="95"/>
      <c r="AH612" s="95"/>
      <c r="AI612" s="95"/>
      <c r="AJ612" s="95"/>
      <c r="AK612" s="95"/>
      <c r="AL612" s="95"/>
      <c r="AM612" s="95"/>
      <c r="AN612" s="95"/>
      <c r="AO612" s="95"/>
      <c r="AP612" s="95"/>
      <c r="AQ612" s="95"/>
      <c r="AR612" s="95"/>
      <c r="AS612" s="95"/>
      <c r="AT612" s="95"/>
      <c r="AU612" s="95"/>
      <c r="AV612" s="95"/>
      <c r="AW612" s="95"/>
      <c r="AX612" s="95"/>
      <c r="AY612" s="95"/>
      <c r="AZ612" s="95"/>
      <c r="BA612" s="95"/>
      <c r="BB612" s="95"/>
      <c r="BC612" s="95"/>
      <c r="BD612" s="95"/>
      <c r="BE612" s="95"/>
      <c r="BF612" s="95"/>
      <c r="BG612" s="95"/>
      <c r="BH612" s="95"/>
      <c r="BI612" s="95"/>
      <c r="BJ612" s="95"/>
      <c r="BK612" s="95"/>
      <c r="BL612" s="95"/>
      <c r="BM612" s="95"/>
      <c r="BN612" s="95"/>
      <c r="BO612" s="95"/>
      <c r="BP612" s="95"/>
      <c r="BQ612" s="95"/>
      <c r="BR612" s="95"/>
      <c r="BS612" s="95"/>
      <c r="BT612" s="95"/>
      <c r="BU612" s="95"/>
      <c r="BV612" s="95"/>
      <c r="BW612" s="95"/>
      <c r="BX612" s="95"/>
      <c r="BY612" s="95"/>
      <c r="BZ612" s="95"/>
      <c r="CA612" s="95"/>
      <c r="CB612" s="95"/>
      <c r="CC612" s="95"/>
      <c r="CD612" s="95"/>
      <c r="CE612" s="95"/>
      <c r="CF612" s="95"/>
      <c r="CG612" s="95"/>
      <c r="CH612" s="95"/>
      <c r="CI612" s="95"/>
      <c r="CJ612" s="95"/>
      <c r="CK612" s="95"/>
      <c r="CL612" s="95"/>
      <c r="CM612" s="95"/>
      <c r="CN612" s="95"/>
      <c r="CO612" s="95"/>
      <c r="CP612" s="95"/>
      <c r="CQ612" s="95"/>
      <c r="CR612" s="95"/>
      <c r="CS612" s="95"/>
      <c r="CT612" s="95"/>
      <c r="CU612" s="95"/>
      <c r="CV612" s="95"/>
      <c r="CW612" s="95"/>
      <c r="CX612" s="95"/>
      <c r="CY612" s="95"/>
      <c r="CZ612" s="95"/>
      <c r="DA612" s="95"/>
      <c r="DB612" s="95"/>
      <c r="DC612" s="95"/>
      <c r="DD612" s="95"/>
      <c r="DE612" s="95"/>
      <c r="DF612" s="95"/>
      <c r="DG612" s="95"/>
      <c r="DH612" s="95"/>
      <c r="DI612" s="95"/>
      <c r="DJ612" s="95"/>
      <c r="DK612" s="95"/>
      <c r="DL612" s="95"/>
      <c r="DM612" s="95"/>
      <c r="DN612" s="95"/>
      <c r="DO612" s="95"/>
      <c r="DP612" s="95"/>
      <c r="DQ612" s="95"/>
      <c r="DR612" s="95"/>
      <c r="DS612" s="95"/>
      <c r="DT612" s="95"/>
      <c r="DU612" s="95"/>
      <c r="DV612" s="95"/>
      <c r="DW612" s="95"/>
      <c r="DX612" s="95"/>
      <c r="DY612" s="95"/>
      <c r="DZ612" s="95"/>
      <c r="EA612" s="95"/>
      <c r="EB612" s="95"/>
      <c r="EC612" s="95"/>
      <c r="ED612" s="95"/>
      <c r="EE612" s="95"/>
      <c r="EF612" s="95"/>
      <c r="EG612" s="95"/>
      <c r="EH612" s="95"/>
      <c r="EI612" s="95"/>
      <c r="EJ612" s="95"/>
      <c r="EK612" s="95"/>
      <c r="EL612" s="95"/>
      <c r="EM612" s="95"/>
      <c r="EN612" s="95"/>
      <c r="EO612" s="95"/>
      <c r="EP612" s="95"/>
      <c r="EQ612" s="95"/>
      <c r="ER612" s="95"/>
      <c r="ES612" s="95"/>
      <c r="ET612" s="95"/>
      <c r="EU612" s="95"/>
      <c r="EV612" s="95"/>
      <c r="EW612" s="95"/>
      <c r="EX612" s="95"/>
      <c r="EY612" s="95"/>
      <c r="EZ612" s="95"/>
      <c r="FA612" s="95"/>
      <c r="FB612" s="95"/>
      <c r="FC612" s="95"/>
      <c r="FD612" s="95"/>
      <c r="FE612" s="95"/>
      <c r="FF612" s="95"/>
      <c r="FG612" s="95"/>
      <c r="FH612" s="95"/>
      <c r="FI612" s="95"/>
      <c r="FJ612" s="95"/>
      <c r="FK612" s="95"/>
    </row>
    <row r="613" spans="1:167" s="150" customFormat="1" ht="31.5">
      <c r="A613" s="130">
        <f t="shared" ref="A613:A620" si="139">A612+1</f>
        <v>583</v>
      </c>
      <c r="B613" s="131" t="s">
        <v>1304</v>
      </c>
      <c r="C613" s="132" t="s">
        <v>1305</v>
      </c>
      <c r="D613" s="63" t="s">
        <v>1306</v>
      </c>
      <c r="E613" s="55">
        <v>2632000</v>
      </c>
      <c r="F613" s="92">
        <v>3167000</v>
      </c>
      <c r="G613" s="62"/>
      <c r="H613" s="93">
        <f t="shared" si="135"/>
        <v>2632000</v>
      </c>
      <c r="I613" s="94">
        <f t="shared" si="136"/>
        <v>535000</v>
      </c>
      <c r="J613" s="94">
        <f t="shared" si="134"/>
        <v>693173.91304347827</v>
      </c>
      <c r="K613" s="94">
        <f t="shared" si="137"/>
        <v>3325173.9130434785</v>
      </c>
      <c r="L613" s="92">
        <v>3167000</v>
      </c>
      <c r="M613" s="55">
        <f t="shared" si="138"/>
        <v>3325000</v>
      </c>
      <c r="N613" s="62"/>
    </row>
    <row r="614" spans="1:167" s="150" customFormat="1" ht="31.5">
      <c r="A614" s="130">
        <f t="shared" si="139"/>
        <v>584</v>
      </c>
      <c r="B614" s="131" t="s">
        <v>1307</v>
      </c>
      <c r="C614" s="139"/>
      <c r="D614" s="67" t="s">
        <v>1308</v>
      </c>
      <c r="E614" s="55">
        <v>3403000</v>
      </c>
      <c r="F614" s="92">
        <v>4040000</v>
      </c>
      <c r="G614" s="67"/>
      <c r="H614" s="93">
        <f t="shared" si="135"/>
        <v>3403000</v>
      </c>
      <c r="I614" s="94">
        <f t="shared" si="136"/>
        <v>637000</v>
      </c>
      <c r="J614" s="94">
        <f t="shared" si="134"/>
        <v>825330.43478260865</v>
      </c>
      <c r="K614" s="94">
        <f t="shared" si="137"/>
        <v>4228330.4347826084</v>
      </c>
      <c r="L614" s="92">
        <v>4040000</v>
      </c>
      <c r="M614" s="55">
        <f t="shared" si="138"/>
        <v>4228000</v>
      </c>
      <c r="N614" s="67"/>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c r="AQ614" s="95"/>
      <c r="AR614" s="95"/>
      <c r="AS614" s="95"/>
      <c r="AT614" s="95"/>
      <c r="AU614" s="95"/>
      <c r="AV614" s="95"/>
      <c r="AW614" s="95"/>
      <c r="AX614" s="95"/>
      <c r="AY614" s="95"/>
      <c r="AZ614" s="95"/>
      <c r="BA614" s="95"/>
      <c r="BB614" s="95"/>
      <c r="BC614" s="95"/>
      <c r="BD614" s="95"/>
      <c r="BE614" s="95"/>
      <c r="BF614" s="95"/>
      <c r="BG614" s="95"/>
      <c r="BH614" s="95"/>
      <c r="BI614" s="95"/>
      <c r="BJ614" s="95"/>
      <c r="BK614" s="95"/>
      <c r="BL614" s="95"/>
      <c r="BM614" s="95"/>
      <c r="BN614" s="95"/>
      <c r="BO614" s="95"/>
      <c r="BP614" s="95"/>
      <c r="BQ614" s="95"/>
      <c r="BR614" s="95"/>
      <c r="BS614" s="95"/>
      <c r="BT614" s="95"/>
      <c r="BU614" s="95"/>
      <c r="BV614" s="95"/>
      <c r="BW614" s="95"/>
      <c r="BX614" s="95"/>
      <c r="BY614" s="95"/>
      <c r="BZ614" s="95"/>
      <c r="CA614" s="95"/>
      <c r="CB614" s="95"/>
      <c r="CC614" s="95"/>
      <c r="CD614" s="95"/>
      <c r="CE614" s="95"/>
      <c r="CF614" s="95"/>
      <c r="CG614" s="95"/>
      <c r="CH614" s="95"/>
      <c r="CI614" s="95"/>
      <c r="CJ614" s="95"/>
      <c r="CK614" s="95"/>
      <c r="CL614" s="95"/>
      <c r="CM614" s="95"/>
      <c r="CN614" s="95"/>
      <c r="CO614" s="95"/>
      <c r="CP614" s="95"/>
      <c r="CQ614" s="95"/>
      <c r="CR614" s="95"/>
      <c r="CS614" s="95"/>
      <c r="CT614" s="95"/>
      <c r="CU614" s="95"/>
      <c r="CV614" s="95"/>
      <c r="CW614" s="95"/>
      <c r="CX614" s="95"/>
      <c r="CY614" s="95"/>
      <c r="CZ614" s="95"/>
      <c r="DA614" s="95"/>
      <c r="DB614" s="95"/>
      <c r="DC614" s="95"/>
      <c r="DD614" s="95"/>
      <c r="DE614" s="95"/>
      <c r="DF614" s="95"/>
      <c r="DG614" s="95"/>
      <c r="DH614" s="95"/>
      <c r="DI614" s="95"/>
      <c r="DJ614" s="95"/>
      <c r="DK614" s="95"/>
      <c r="DL614" s="95"/>
      <c r="DM614" s="95"/>
      <c r="DN614" s="95"/>
      <c r="DO614" s="95"/>
      <c r="DP614" s="95"/>
      <c r="DQ614" s="95"/>
      <c r="DR614" s="95"/>
      <c r="DS614" s="95"/>
      <c r="DT614" s="95"/>
      <c r="DU614" s="95"/>
      <c r="DV614" s="95"/>
      <c r="DW614" s="95"/>
      <c r="DX614" s="95"/>
      <c r="DY614" s="95"/>
      <c r="DZ614" s="95"/>
      <c r="EA614" s="95"/>
      <c r="EB614" s="95"/>
      <c r="EC614" s="95"/>
      <c r="ED614" s="95"/>
      <c r="EE614" s="95"/>
      <c r="EF614" s="95"/>
      <c r="EG614" s="95"/>
      <c r="EH614" s="95"/>
      <c r="EI614" s="95"/>
      <c r="EJ614" s="95"/>
      <c r="EK614" s="95"/>
      <c r="EL614" s="95"/>
      <c r="EM614" s="95"/>
      <c r="EN614" s="95"/>
      <c r="EO614" s="95"/>
      <c r="EP614" s="95"/>
      <c r="EQ614" s="95"/>
      <c r="ER614" s="95"/>
      <c r="ES614" s="95"/>
      <c r="ET614" s="95"/>
      <c r="EU614" s="95"/>
      <c r="EV614" s="95"/>
      <c r="EW614" s="95"/>
      <c r="EX614" s="95"/>
      <c r="EY614" s="95"/>
      <c r="EZ614" s="95"/>
      <c r="FA614" s="95"/>
      <c r="FB614" s="95"/>
      <c r="FC614" s="95"/>
      <c r="FD614" s="95"/>
      <c r="FE614" s="95"/>
      <c r="FF614" s="95"/>
      <c r="FG614" s="95"/>
      <c r="FH614" s="95"/>
      <c r="FI614" s="95"/>
      <c r="FJ614" s="95"/>
      <c r="FK614" s="95"/>
    </row>
    <row r="615" spans="1:167" s="150" customFormat="1" ht="40.5" customHeight="1">
      <c r="A615" s="130">
        <f t="shared" si="139"/>
        <v>585</v>
      </c>
      <c r="B615" s="131" t="s">
        <v>1309</v>
      </c>
      <c r="C615" s="139"/>
      <c r="D615" s="67" t="s">
        <v>1310</v>
      </c>
      <c r="E615" s="55">
        <v>2345000</v>
      </c>
      <c r="F615" s="92">
        <v>2689000</v>
      </c>
      <c r="G615" s="67"/>
      <c r="H615" s="93">
        <f t="shared" si="135"/>
        <v>2345000</v>
      </c>
      <c r="I615" s="94">
        <f t="shared" si="136"/>
        <v>344000</v>
      </c>
      <c r="J615" s="94">
        <f t="shared" si="134"/>
        <v>445704.34782608697</v>
      </c>
      <c r="K615" s="94">
        <f t="shared" si="137"/>
        <v>2790704.3478260869</v>
      </c>
      <c r="L615" s="92">
        <v>2689000</v>
      </c>
      <c r="M615" s="55">
        <f t="shared" si="138"/>
        <v>2790000</v>
      </c>
      <c r="N615" s="67"/>
      <c r="O615" s="95"/>
      <c r="P615" s="95"/>
      <c r="Q615" s="95"/>
      <c r="R615" s="95"/>
      <c r="S615" s="95"/>
      <c r="T615" s="95"/>
      <c r="U615" s="95"/>
      <c r="V615" s="95"/>
      <c r="W615" s="95"/>
      <c r="X615" s="95"/>
      <c r="Y615" s="95"/>
      <c r="Z615" s="95"/>
      <c r="AA615" s="95"/>
      <c r="AB615" s="95"/>
      <c r="AC615" s="95"/>
      <c r="AD615" s="95"/>
      <c r="AE615" s="95"/>
      <c r="AF615" s="95"/>
      <c r="AG615" s="95"/>
      <c r="AH615" s="95"/>
      <c r="AI615" s="95"/>
      <c r="AJ615" s="95"/>
      <c r="AK615" s="95"/>
      <c r="AL615" s="95"/>
      <c r="AM615" s="95"/>
      <c r="AN615" s="95"/>
      <c r="AO615" s="95"/>
      <c r="AP615" s="95"/>
      <c r="AQ615" s="95"/>
      <c r="AR615" s="95"/>
      <c r="AS615" s="95"/>
      <c r="AT615" s="95"/>
      <c r="AU615" s="95"/>
      <c r="AV615" s="95"/>
      <c r="AW615" s="95"/>
      <c r="AX615" s="95"/>
      <c r="AY615" s="95"/>
      <c r="AZ615" s="95"/>
      <c r="BA615" s="95"/>
      <c r="BB615" s="95"/>
      <c r="BC615" s="95"/>
      <c r="BD615" s="95"/>
      <c r="BE615" s="95"/>
      <c r="BF615" s="95"/>
      <c r="BG615" s="95"/>
      <c r="BH615" s="95"/>
      <c r="BI615" s="95"/>
      <c r="BJ615" s="95"/>
      <c r="BK615" s="95"/>
      <c r="BL615" s="95"/>
      <c r="BM615" s="95"/>
      <c r="BN615" s="95"/>
      <c r="BO615" s="95"/>
      <c r="BP615" s="95"/>
      <c r="BQ615" s="95"/>
      <c r="BR615" s="95"/>
      <c r="BS615" s="95"/>
      <c r="BT615" s="95"/>
      <c r="BU615" s="95"/>
      <c r="BV615" s="95"/>
      <c r="BW615" s="95"/>
      <c r="BX615" s="95"/>
      <c r="BY615" s="95"/>
      <c r="BZ615" s="95"/>
      <c r="CA615" s="95"/>
      <c r="CB615" s="95"/>
      <c r="CC615" s="95"/>
      <c r="CD615" s="95"/>
      <c r="CE615" s="95"/>
      <c r="CF615" s="95"/>
      <c r="CG615" s="95"/>
      <c r="CH615" s="95"/>
      <c r="CI615" s="95"/>
      <c r="CJ615" s="95"/>
      <c r="CK615" s="95"/>
      <c r="CL615" s="95"/>
      <c r="CM615" s="95"/>
      <c r="CN615" s="95"/>
      <c r="CO615" s="95"/>
      <c r="CP615" s="95"/>
      <c r="CQ615" s="95"/>
      <c r="CR615" s="95"/>
      <c r="CS615" s="95"/>
      <c r="CT615" s="95"/>
      <c r="CU615" s="95"/>
      <c r="CV615" s="95"/>
      <c r="CW615" s="95"/>
      <c r="CX615" s="95"/>
      <c r="CY615" s="95"/>
      <c r="CZ615" s="95"/>
      <c r="DA615" s="95"/>
      <c r="DB615" s="95"/>
      <c r="DC615" s="95"/>
      <c r="DD615" s="95"/>
      <c r="DE615" s="95"/>
      <c r="DF615" s="95"/>
      <c r="DG615" s="95"/>
      <c r="DH615" s="95"/>
      <c r="DI615" s="95"/>
      <c r="DJ615" s="95"/>
      <c r="DK615" s="95"/>
      <c r="DL615" s="95"/>
      <c r="DM615" s="95"/>
      <c r="DN615" s="95"/>
      <c r="DO615" s="95"/>
      <c r="DP615" s="95"/>
      <c r="DQ615" s="95"/>
      <c r="DR615" s="95"/>
      <c r="DS615" s="95"/>
      <c r="DT615" s="95"/>
      <c r="DU615" s="95"/>
      <c r="DV615" s="95"/>
      <c r="DW615" s="95"/>
      <c r="DX615" s="95"/>
      <c r="DY615" s="95"/>
      <c r="DZ615" s="95"/>
      <c r="EA615" s="95"/>
      <c r="EB615" s="95"/>
      <c r="EC615" s="95"/>
      <c r="ED615" s="95"/>
      <c r="EE615" s="95"/>
      <c r="EF615" s="95"/>
      <c r="EG615" s="95"/>
      <c r="EH615" s="95"/>
      <c r="EI615" s="95"/>
      <c r="EJ615" s="95"/>
      <c r="EK615" s="95"/>
      <c r="EL615" s="95"/>
      <c r="EM615" s="95"/>
      <c r="EN615" s="95"/>
      <c r="EO615" s="95"/>
      <c r="EP615" s="95"/>
      <c r="EQ615" s="95"/>
      <c r="ER615" s="95"/>
      <c r="ES615" s="95"/>
      <c r="ET615" s="95"/>
      <c r="EU615" s="95"/>
      <c r="EV615" s="95"/>
      <c r="EW615" s="95"/>
      <c r="EX615" s="95"/>
      <c r="EY615" s="95"/>
      <c r="EZ615" s="95"/>
      <c r="FA615" s="95"/>
      <c r="FB615" s="95"/>
      <c r="FC615" s="95"/>
      <c r="FD615" s="95"/>
      <c r="FE615" s="95"/>
      <c r="FF615" s="95"/>
      <c r="FG615" s="95"/>
      <c r="FH615" s="95"/>
      <c r="FI615" s="95"/>
      <c r="FJ615" s="95"/>
      <c r="FK615" s="95"/>
    </row>
    <row r="616" spans="1:167" s="150" customFormat="1" ht="36.75" customHeight="1">
      <c r="A616" s="130">
        <f t="shared" si="139"/>
        <v>586</v>
      </c>
      <c r="B616" s="131" t="s">
        <v>1311</v>
      </c>
      <c r="C616" s="139"/>
      <c r="D616" s="67" t="s">
        <v>1312</v>
      </c>
      <c r="E616" s="55">
        <v>2302000</v>
      </c>
      <c r="F616" s="92">
        <v>2531000</v>
      </c>
      <c r="G616" s="67"/>
      <c r="H616" s="93">
        <f t="shared" si="135"/>
        <v>2302000</v>
      </c>
      <c r="I616" s="94">
        <f t="shared" si="136"/>
        <v>229000</v>
      </c>
      <c r="J616" s="94">
        <f t="shared" si="134"/>
        <v>296704.34782608697</v>
      </c>
      <c r="K616" s="94">
        <f t="shared" si="137"/>
        <v>2598704.3478260869</v>
      </c>
      <c r="L616" s="92">
        <v>2531000</v>
      </c>
      <c r="M616" s="55">
        <f t="shared" si="138"/>
        <v>2598000</v>
      </c>
      <c r="N616" s="67"/>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95"/>
      <c r="AL616" s="95"/>
      <c r="AM616" s="95"/>
      <c r="AN616" s="95"/>
      <c r="AO616" s="95"/>
      <c r="AP616" s="95"/>
      <c r="AQ616" s="95"/>
      <c r="AR616" s="95"/>
      <c r="AS616" s="95"/>
      <c r="AT616" s="95"/>
      <c r="AU616" s="95"/>
      <c r="AV616" s="95"/>
      <c r="AW616" s="95"/>
      <c r="AX616" s="95"/>
      <c r="AY616" s="95"/>
      <c r="AZ616" s="95"/>
      <c r="BA616" s="95"/>
      <c r="BB616" s="95"/>
      <c r="BC616" s="95"/>
      <c r="BD616" s="95"/>
      <c r="BE616" s="95"/>
      <c r="BF616" s="95"/>
      <c r="BG616" s="95"/>
      <c r="BH616" s="95"/>
      <c r="BI616" s="95"/>
      <c r="BJ616" s="95"/>
      <c r="BK616" s="95"/>
      <c r="BL616" s="95"/>
      <c r="BM616" s="95"/>
      <c r="BN616" s="95"/>
      <c r="BO616" s="95"/>
      <c r="BP616" s="95"/>
      <c r="BQ616" s="95"/>
      <c r="BR616" s="95"/>
      <c r="BS616" s="95"/>
      <c r="BT616" s="95"/>
      <c r="BU616" s="95"/>
      <c r="BV616" s="95"/>
      <c r="BW616" s="95"/>
      <c r="BX616" s="95"/>
      <c r="BY616" s="95"/>
      <c r="BZ616" s="95"/>
      <c r="CA616" s="95"/>
      <c r="CB616" s="95"/>
      <c r="CC616" s="95"/>
      <c r="CD616" s="95"/>
      <c r="CE616" s="95"/>
      <c r="CF616" s="95"/>
      <c r="CG616" s="95"/>
      <c r="CH616" s="95"/>
      <c r="CI616" s="95"/>
      <c r="CJ616" s="95"/>
      <c r="CK616" s="95"/>
      <c r="CL616" s="95"/>
      <c r="CM616" s="95"/>
      <c r="CN616" s="95"/>
      <c r="CO616" s="95"/>
      <c r="CP616" s="95"/>
      <c r="CQ616" s="95"/>
      <c r="CR616" s="95"/>
      <c r="CS616" s="95"/>
      <c r="CT616" s="95"/>
      <c r="CU616" s="95"/>
      <c r="CV616" s="95"/>
      <c r="CW616" s="95"/>
      <c r="CX616" s="95"/>
      <c r="CY616" s="95"/>
      <c r="CZ616" s="95"/>
      <c r="DA616" s="95"/>
      <c r="DB616" s="95"/>
      <c r="DC616" s="95"/>
      <c r="DD616" s="95"/>
      <c r="DE616" s="95"/>
      <c r="DF616" s="95"/>
      <c r="DG616" s="95"/>
      <c r="DH616" s="95"/>
      <c r="DI616" s="95"/>
      <c r="DJ616" s="95"/>
      <c r="DK616" s="95"/>
      <c r="DL616" s="95"/>
      <c r="DM616" s="95"/>
      <c r="DN616" s="95"/>
      <c r="DO616" s="95"/>
      <c r="DP616" s="95"/>
      <c r="DQ616" s="95"/>
      <c r="DR616" s="95"/>
      <c r="DS616" s="95"/>
      <c r="DT616" s="95"/>
      <c r="DU616" s="95"/>
      <c r="DV616" s="95"/>
      <c r="DW616" s="95"/>
      <c r="DX616" s="95"/>
      <c r="DY616" s="95"/>
      <c r="DZ616" s="95"/>
      <c r="EA616" s="95"/>
      <c r="EB616" s="95"/>
      <c r="EC616" s="95"/>
      <c r="ED616" s="95"/>
      <c r="EE616" s="95"/>
      <c r="EF616" s="95"/>
      <c r="EG616" s="95"/>
      <c r="EH616" s="95"/>
      <c r="EI616" s="95"/>
      <c r="EJ616" s="95"/>
      <c r="EK616" s="95"/>
      <c r="EL616" s="95"/>
      <c r="EM616" s="95"/>
      <c r="EN616" s="95"/>
      <c r="EO616" s="95"/>
      <c r="EP616" s="95"/>
      <c r="EQ616" s="95"/>
      <c r="ER616" s="95"/>
      <c r="ES616" s="95"/>
      <c r="ET616" s="95"/>
      <c r="EU616" s="95"/>
      <c r="EV616" s="95"/>
      <c r="EW616" s="95"/>
      <c r="EX616" s="95"/>
      <c r="EY616" s="95"/>
      <c r="EZ616" s="95"/>
      <c r="FA616" s="95"/>
      <c r="FB616" s="95"/>
      <c r="FC616" s="95"/>
      <c r="FD616" s="95"/>
      <c r="FE616" s="95"/>
      <c r="FF616" s="95"/>
      <c r="FG616" s="95"/>
      <c r="FH616" s="95"/>
      <c r="FI616" s="95"/>
      <c r="FJ616" s="95"/>
      <c r="FK616" s="95"/>
    </row>
    <row r="617" spans="1:167" s="150" customFormat="1" ht="36" customHeight="1">
      <c r="A617" s="130">
        <f t="shared" si="139"/>
        <v>587</v>
      </c>
      <c r="B617" s="131" t="s">
        <v>1313</v>
      </c>
      <c r="C617" s="139"/>
      <c r="D617" s="67" t="s">
        <v>1314</v>
      </c>
      <c r="E617" s="55">
        <v>3585000</v>
      </c>
      <c r="F617" s="92">
        <v>4381000</v>
      </c>
      <c r="G617" s="67"/>
      <c r="H617" s="93">
        <f t="shared" si="135"/>
        <v>3585000</v>
      </c>
      <c r="I617" s="94">
        <f t="shared" si="136"/>
        <v>796000</v>
      </c>
      <c r="J617" s="94">
        <f t="shared" si="134"/>
        <v>1031339.1304347826</v>
      </c>
      <c r="K617" s="94">
        <f t="shared" si="137"/>
        <v>4616339.1304347822</v>
      </c>
      <c r="L617" s="92">
        <v>4381000</v>
      </c>
      <c r="M617" s="55">
        <f t="shared" si="138"/>
        <v>4616000</v>
      </c>
      <c r="N617" s="67"/>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c r="AQ617" s="95"/>
      <c r="AR617" s="95"/>
      <c r="AS617" s="95"/>
      <c r="AT617" s="95"/>
      <c r="AU617" s="95"/>
      <c r="AV617" s="95"/>
      <c r="AW617" s="95"/>
      <c r="AX617" s="95"/>
      <c r="AY617" s="95"/>
      <c r="AZ617" s="95"/>
      <c r="BA617" s="95"/>
      <c r="BB617" s="95"/>
      <c r="BC617" s="95"/>
      <c r="BD617" s="95"/>
      <c r="BE617" s="95"/>
      <c r="BF617" s="95"/>
      <c r="BG617" s="95"/>
      <c r="BH617" s="95"/>
      <c r="BI617" s="95"/>
      <c r="BJ617" s="95"/>
      <c r="BK617" s="95"/>
      <c r="BL617" s="95"/>
      <c r="BM617" s="95"/>
      <c r="BN617" s="95"/>
      <c r="BO617" s="95"/>
      <c r="BP617" s="95"/>
      <c r="BQ617" s="95"/>
      <c r="BR617" s="9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95"/>
      <c r="CZ617" s="95"/>
      <c r="DA617" s="95"/>
      <c r="DB617" s="95"/>
      <c r="DC617" s="95"/>
      <c r="DD617" s="95"/>
      <c r="DE617" s="95"/>
      <c r="DF617" s="95"/>
      <c r="DG617" s="95"/>
      <c r="DH617" s="95"/>
      <c r="DI617" s="95"/>
      <c r="DJ617" s="95"/>
      <c r="DK617" s="95"/>
      <c r="DL617" s="95"/>
      <c r="DM617" s="95"/>
      <c r="DN617" s="95"/>
      <c r="DO617" s="95"/>
      <c r="DP617" s="95"/>
      <c r="DQ617" s="95"/>
      <c r="DR617" s="95"/>
      <c r="DS617" s="95"/>
      <c r="DT617" s="95"/>
      <c r="DU617" s="95"/>
      <c r="DV617" s="95"/>
      <c r="DW617" s="95"/>
      <c r="DX617" s="95"/>
      <c r="DY617" s="95"/>
      <c r="DZ617" s="95"/>
      <c r="EA617" s="95"/>
      <c r="EB617" s="95"/>
      <c r="EC617" s="95"/>
      <c r="ED617" s="95"/>
      <c r="EE617" s="95"/>
      <c r="EF617" s="95"/>
      <c r="EG617" s="95"/>
      <c r="EH617" s="95"/>
      <c r="EI617" s="95"/>
      <c r="EJ617" s="95"/>
      <c r="EK617" s="95"/>
      <c r="EL617" s="95"/>
      <c r="EM617" s="95"/>
      <c r="EN617" s="95"/>
      <c r="EO617" s="95"/>
      <c r="EP617" s="95"/>
      <c r="EQ617" s="95"/>
      <c r="ER617" s="95"/>
      <c r="ES617" s="95"/>
      <c r="ET617" s="95"/>
      <c r="EU617" s="95"/>
      <c r="EV617" s="95"/>
      <c r="EW617" s="95"/>
      <c r="EX617" s="95"/>
      <c r="EY617" s="95"/>
      <c r="EZ617" s="95"/>
      <c r="FA617" s="95"/>
      <c r="FB617" s="95"/>
      <c r="FC617" s="95"/>
      <c r="FD617" s="95"/>
      <c r="FE617" s="95"/>
      <c r="FF617" s="95"/>
      <c r="FG617" s="95"/>
      <c r="FH617" s="95"/>
      <c r="FI617" s="95"/>
      <c r="FJ617" s="95"/>
      <c r="FK617" s="95"/>
    </row>
    <row r="618" spans="1:167" s="150" customFormat="1" ht="39" customHeight="1">
      <c r="A618" s="130">
        <f t="shared" si="139"/>
        <v>588</v>
      </c>
      <c r="B618" s="131" t="s">
        <v>1315</v>
      </c>
      <c r="C618" s="132" t="s">
        <v>1316</v>
      </c>
      <c r="D618" s="63" t="s">
        <v>1317</v>
      </c>
      <c r="E618" s="55">
        <v>3720000</v>
      </c>
      <c r="F618" s="92">
        <v>4675000</v>
      </c>
      <c r="G618" s="62"/>
      <c r="H618" s="93">
        <f t="shared" si="135"/>
        <v>3720000</v>
      </c>
      <c r="I618" s="94">
        <f t="shared" si="136"/>
        <v>955000</v>
      </c>
      <c r="J618" s="94">
        <f t="shared" si="134"/>
        <v>1237347.8260869565</v>
      </c>
      <c r="K618" s="94">
        <f t="shared" si="137"/>
        <v>4957347.826086957</v>
      </c>
      <c r="L618" s="92">
        <v>4675000</v>
      </c>
      <c r="M618" s="55">
        <f t="shared" si="138"/>
        <v>4957000</v>
      </c>
      <c r="N618" s="62"/>
    </row>
    <row r="619" spans="1:167" s="150" customFormat="1" ht="31.5">
      <c r="A619" s="130">
        <f t="shared" si="139"/>
        <v>589</v>
      </c>
      <c r="B619" s="131" t="s">
        <v>1318</v>
      </c>
      <c r="C619" s="139"/>
      <c r="D619" s="67" t="s">
        <v>1319</v>
      </c>
      <c r="E619" s="55">
        <v>4729000</v>
      </c>
      <c r="F619" s="92">
        <v>6157000</v>
      </c>
      <c r="G619" s="67" t="s">
        <v>1320</v>
      </c>
      <c r="H619" s="93">
        <f t="shared" si="135"/>
        <v>4729000</v>
      </c>
      <c r="I619" s="94">
        <f t="shared" si="136"/>
        <v>1428000</v>
      </c>
      <c r="J619" s="94">
        <f t="shared" si="134"/>
        <v>1850191.3043478259</v>
      </c>
      <c r="K619" s="94">
        <f t="shared" si="137"/>
        <v>6579191.3043478262</v>
      </c>
      <c r="L619" s="92">
        <v>6157000</v>
      </c>
      <c r="M619" s="55">
        <f t="shared" si="138"/>
        <v>6579000</v>
      </c>
      <c r="N619" s="67" t="s">
        <v>305</v>
      </c>
      <c r="O619" s="95"/>
      <c r="P619" s="95"/>
      <c r="Q619" s="95"/>
      <c r="R619" s="95"/>
      <c r="S619" s="95"/>
      <c r="T619" s="95"/>
      <c r="U619" s="95"/>
      <c r="V619" s="95"/>
      <c r="W619" s="95"/>
      <c r="X619" s="95"/>
      <c r="Y619" s="95"/>
      <c r="Z619" s="95"/>
      <c r="AA619" s="95"/>
      <c r="AB619" s="95"/>
      <c r="AC619" s="95"/>
      <c r="AD619" s="95"/>
      <c r="AE619" s="95"/>
      <c r="AF619" s="95"/>
      <c r="AG619" s="95"/>
      <c r="AH619" s="95"/>
      <c r="AI619" s="95"/>
      <c r="AJ619" s="95"/>
      <c r="AK619" s="95"/>
      <c r="AL619" s="95"/>
      <c r="AM619" s="95"/>
      <c r="AN619" s="95"/>
      <c r="AO619" s="95"/>
      <c r="AP619" s="95"/>
      <c r="AQ619" s="95"/>
      <c r="AR619" s="95"/>
      <c r="AS619" s="95"/>
      <c r="AT619" s="95"/>
      <c r="AU619" s="95"/>
      <c r="AV619" s="95"/>
      <c r="AW619" s="95"/>
      <c r="AX619" s="95"/>
      <c r="AY619" s="95"/>
      <c r="AZ619" s="95"/>
      <c r="BA619" s="95"/>
      <c r="BB619" s="95"/>
      <c r="BC619" s="95"/>
      <c r="BD619" s="95"/>
      <c r="BE619" s="95"/>
      <c r="BF619" s="95"/>
      <c r="BG619" s="95"/>
      <c r="BH619" s="95"/>
      <c r="BI619" s="95"/>
      <c r="BJ619" s="95"/>
      <c r="BK619" s="95"/>
      <c r="BL619" s="95"/>
      <c r="BM619" s="95"/>
      <c r="BN619" s="95"/>
      <c r="BO619" s="95"/>
      <c r="BP619" s="95"/>
      <c r="BQ619" s="95"/>
      <c r="BR619" s="95"/>
      <c r="BS619" s="95"/>
      <c r="BT619" s="95"/>
      <c r="BU619" s="95"/>
      <c r="BV619" s="95"/>
      <c r="BW619" s="95"/>
      <c r="BX619" s="95"/>
      <c r="BY619" s="95"/>
      <c r="BZ619" s="95"/>
      <c r="CA619" s="95"/>
      <c r="CB619" s="95"/>
      <c r="CC619" s="95"/>
      <c r="CD619" s="95"/>
      <c r="CE619" s="95"/>
      <c r="CF619" s="95"/>
      <c r="CG619" s="95"/>
      <c r="CH619" s="95"/>
      <c r="CI619" s="95"/>
      <c r="CJ619" s="95"/>
      <c r="CK619" s="95"/>
      <c r="CL619" s="95"/>
      <c r="CM619" s="95"/>
      <c r="CN619" s="95"/>
      <c r="CO619" s="95"/>
      <c r="CP619" s="95"/>
      <c r="CQ619" s="95"/>
      <c r="CR619" s="95"/>
      <c r="CS619" s="95"/>
      <c r="CT619" s="95"/>
      <c r="CU619" s="95"/>
      <c r="CV619" s="95"/>
      <c r="CW619" s="95"/>
      <c r="CX619" s="95"/>
      <c r="CY619" s="95"/>
      <c r="CZ619" s="95"/>
      <c r="DA619" s="95"/>
      <c r="DB619" s="95"/>
      <c r="DC619" s="95"/>
      <c r="DD619" s="95"/>
      <c r="DE619" s="95"/>
      <c r="DF619" s="95"/>
      <c r="DG619" s="95"/>
      <c r="DH619" s="95"/>
      <c r="DI619" s="95"/>
      <c r="DJ619" s="95"/>
      <c r="DK619" s="95"/>
      <c r="DL619" s="95"/>
      <c r="DM619" s="95"/>
      <c r="DN619" s="95"/>
      <c r="DO619" s="95"/>
      <c r="DP619" s="95"/>
      <c r="DQ619" s="95"/>
      <c r="DR619" s="95"/>
      <c r="DS619" s="95"/>
      <c r="DT619" s="95"/>
      <c r="DU619" s="95"/>
      <c r="DV619" s="95"/>
      <c r="DW619" s="95"/>
      <c r="DX619" s="95"/>
      <c r="DY619" s="95"/>
      <c r="DZ619" s="95"/>
      <c r="EA619" s="95"/>
      <c r="EB619" s="95"/>
      <c r="EC619" s="95"/>
      <c r="ED619" s="95"/>
      <c r="EE619" s="95"/>
      <c r="EF619" s="95"/>
      <c r="EG619" s="95"/>
      <c r="EH619" s="95"/>
      <c r="EI619" s="95"/>
      <c r="EJ619" s="95"/>
      <c r="EK619" s="95"/>
      <c r="EL619" s="95"/>
      <c r="EM619" s="95"/>
      <c r="EN619" s="95"/>
      <c r="EO619" s="95"/>
      <c r="EP619" s="95"/>
      <c r="EQ619" s="95"/>
      <c r="ER619" s="95"/>
      <c r="ES619" s="95"/>
      <c r="ET619" s="95"/>
      <c r="EU619" s="95"/>
      <c r="EV619" s="95"/>
      <c r="EW619" s="95"/>
      <c r="EX619" s="95"/>
      <c r="EY619" s="95"/>
      <c r="EZ619" s="95"/>
      <c r="FA619" s="95"/>
      <c r="FB619" s="95"/>
      <c r="FC619" s="95"/>
      <c r="FD619" s="95"/>
      <c r="FE619" s="95"/>
      <c r="FF619" s="95"/>
      <c r="FG619" s="95"/>
      <c r="FH619" s="95"/>
      <c r="FI619" s="95"/>
      <c r="FJ619" s="95"/>
      <c r="FK619" s="95"/>
    </row>
    <row r="620" spans="1:167" s="150" customFormat="1" ht="70.5" customHeight="1">
      <c r="A620" s="130">
        <f t="shared" si="139"/>
        <v>590</v>
      </c>
      <c r="B620" s="131" t="s">
        <v>1321</v>
      </c>
      <c r="C620" s="132" t="s">
        <v>1322</v>
      </c>
      <c r="D620" s="63" t="s">
        <v>1323</v>
      </c>
      <c r="E620" s="55">
        <v>11480000</v>
      </c>
      <c r="F620" s="92">
        <v>12015000</v>
      </c>
      <c r="G620" s="62" t="s">
        <v>1324</v>
      </c>
      <c r="H620" s="93">
        <f t="shared" si="135"/>
        <v>11480000</v>
      </c>
      <c r="I620" s="94">
        <f t="shared" si="136"/>
        <v>535000</v>
      </c>
      <c r="J620" s="94">
        <f t="shared" si="134"/>
        <v>693173.91304347827</v>
      </c>
      <c r="K620" s="94">
        <f t="shared" si="137"/>
        <v>12173173.913043479</v>
      </c>
      <c r="L620" s="92">
        <v>12015000</v>
      </c>
      <c r="M620" s="55">
        <f t="shared" si="138"/>
        <v>12173000</v>
      </c>
      <c r="N620" s="62" t="s">
        <v>1325</v>
      </c>
    </row>
    <row r="621" spans="1:167" ht="31.5">
      <c r="A621" s="137"/>
      <c r="B621" s="137"/>
      <c r="C621" s="139"/>
      <c r="D621" s="69" t="s">
        <v>1326</v>
      </c>
      <c r="E621" s="55"/>
      <c r="F621" s="92"/>
      <c r="G621" s="140"/>
      <c r="H621" s="93"/>
      <c r="I621" s="93"/>
      <c r="J621" s="94">
        <f t="shared" si="134"/>
        <v>0</v>
      </c>
      <c r="K621" s="93"/>
      <c r="L621" s="93"/>
      <c r="M621" s="55"/>
      <c r="N621" s="93"/>
    </row>
    <row r="622" spans="1:167" s="167" customFormat="1">
      <c r="A622" s="137">
        <f>A620+1</f>
        <v>591</v>
      </c>
      <c r="B622" s="138" t="s">
        <v>1327</v>
      </c>
      <c r="C622" s="139"/>
      <c r="D622" s="67" t="s">
        <v>707</v>
      </c>
      <c r="E622" s="55">
        <v>3004000</v>
      </c>
      <c r="F622" s="92">
        <v>4335000</v>
      </c>
      <c r="G622" s="140"/>
      <c r="H622" s="93">
        <f t="shared" ref="H622:H629" si="140">L622-I622</f>
        <v>3004000</v>
      </c>
      <c r="I622" s="94">
        <f t="shared" ref="I622:I629" si="141">F622-E622</f>
        <v>1331000</v>
      </c>
      <c r="J622" s="94">
        <f t="shared" si="134"/>
        <v>1724513.0434782607</v>
      </c>
      <c r="K622" s="94">
        <f t="shared" ref="K622:K629" si="142">+H622+J622</f>
        <v>4728513.0434782607</v>
      </c>
      <c r="L622" s="92">
        <v>4335000</v>
      </c>
      <c r="M622" s="55">
        <f t="shared" ref="M622:M629" si="143">IF(K622&gt;=100000, ROUNDDOWN((K622),-3),ROUNDDOWN((K622),-2))</f>
        <v>4728000</v>
      </c>
      <c r="N622" s="140"/>
    </row>
    <row r="623" spans="1:167" s="167" customFormat="1">
      <c r="A623" s="137">
        <f t="shared" ref="A623:A629" si="144">A622+1</f>
        <v>592</v>
      </c>
      <c r="B623" s="138" t="s">
        <v>1328</v>
      </c>
      <c r="C623" s="139"/>
      <c r="D623" s="67" t="s">
        <v>709</v>
      </c>
      <c r="E623" s="55">
        <v>1832000</v>
      </c>
      <c r="F623" s="92">
        <v>2619000</v>
      </c>
      <c r="G623" s="140"/>
      <c r="H623" s="93">
        <f t="shared" si="140"/>
        <v>1832000</v>
      </c>
      <c r="I623" s="94">
        <f t="shared" si="141"/>
        <v>787000</v>
      </c>
      <c r="J623" s="94">
        <f t="shared" si="134"/>
        <v>1019678.2608695652</v>
      </c>
      <c r="K623" s="94">
        <f t="shared" si="142"/>
        <v>2851678.2608695654</v>
      </c>
      <c r="L623" s="92">
        <v>2619000</v>
      </c>
      <c r="M623" s="55">
        <f t="shared" si="143"/>
        <v>2851000</v>
      </c>
      <c r="N623" s="140"/>
    </row>
    <row r="624" spans="1:167" s="167" customFormat="1">
      <c r="A624" s="137">
        <f t="shared" si="144"/>
        <v>593</v>
      </c>
      <c r="B624" s="138" t="s">
        <v>1329</v>
      </c>
      <c r="C624" s="139"/>
      <c r="D624" s="67" t="s">
        <v>711</v>
      </c>
      <c r="E624" s="55">
        <v>1210000</v>
      </c>
      <c r="F624" s="92">
        <v>1793000</v>
      </c>
      <c r="G624" s="140"/>
      <c r="H624" s="93">
        <f t="shared" si="140"/>
        <v>1210000</v>
      </c>
      <c r="I624" s="94">
        <f t="shared" si="141"/>
        <v>583000</v>
      </c>
      <c r="J624" s="94">
        <f t="shared" si="134"/>
        <v>755365.21739130432</v>
      </c>
      <c r="K624" s="94">
        <f t="shared" si="142"/>
        <v>1965365.2173913042</v>
      </c>
      <c r="L624" s="92">
        <v>1793000</v>
      </c>
      <c r="M624" s="55">
        <f t="shared" si="143"/>
        <v>1965000</v>
      </c>
      <c r="N624" s="140"/>
    </row>
    <row r="625" spans="1:14" s="167" customFormat="1">
      <c r="A625" s="137">
        <f t="shared" si="144"/>
        <v>594</v>
      </c>
      <c r="B625" s="138" t="s">
        <v>1330</v>
      </c>
      <c r="C625" s="139"/>
      <c r="D625" s="67" t="s">
        <v>807</v>
      </c>
      <c r="E625" s="55">
        <v>775000</v>
      </c>
      <c r="F625" s="92">
        <v>1136000</v>
      </c>
      <c r="G625" s="140"/>
      <c r="H625" s="93">
        <f t="shared" si="140"/>
        <v>775000</v>
      </c>
      <c r="I625" s="94">
        <f t="shared" si="141"/>
        <v>361000</v>
      </c>
      <c r="J625" s="94">
        <f t="shared" si="134"/>
        <v>467730.4347826087</v>
      </c>
      <c r="K625" s="94">
        <f t="shared" si="142"/>
        <v>1242730.4347826086</v>
      </c>
      <c r="L625" s="92">
        <v>1136000</v>
      </c>
      <c r="M625" s="55">
        <f t="shared" si="143"/>
        <v>1242000</v>
      </c>
      <c r="N625" s="140"/>
    </row>
    <row r="626" spans="1:14" s="167" customFormat="1">
      <c r="A626" s="137">
        <f t="shared" si="144"/>
        <v>595</v>
      </c>
      <c r="B626" s="138" t="s">
        <v>1331</v>
      </c>
      <c r="C626" s="139"/>
      <c r="D626" s="67" t="s">
        <v>713</v>
      </c>
      <c r="E626" s="55">
        <v>773000</v>
      </c>
      <c r="F626" s="92">
        <v>932000</v>
      </c>
      <c r="G626" s="140"/>
      <c r="H626" s="93">
        <f t="shared" si="140"/>
        <v>773000</v>
      </c>
      <c r="I626" s="94">
        <f t="shared" si="141"/>
        <v>159000</v>
      </c>
      <c r="J626" s="94">
        <f t="shared" si="134"/>
        <v>206008.69565217392</v>
      </c>
      <c r="K626" s="94">
        <f t="shared" si="142"/>
        <v>979008.69565217395</v>
      </c>
      <c r="L626" s="92">
        <v>932000</v>
      </c>
      <c r="M626" s="55">
        <f t="shared" si="143"/>
        <v>979000</v>
      </c>
      <c r="N626" s="140"/>
    </row>
    <row r="627" spans="1:14" s="167" customFormat="1">
      <c r="A627" s="137">
        <f t="shared" si="144"/>
        <v>596</v>
      </c>
      <c r="B627" s="138" t="s">
        <v>1332</v>
      </c>
      <c r="C627" s="139"/>
      <c r="D627" s="67" t="s">
        <v>687</v>
      </c>
      <c r="E627" s="55">
        <v>404000</v>
      </c>
      <c r="F627" s="92">
        <v>513000</v>
      </c>
      <c r="G627" s="140"/>
      <c r="H627" s="93">
        <f t="shared" si="140"/>
        <v>404000</v>
      </c>
      <c r="I627" s="94">
        <f t="shared" si="141"/>
        <v>109000</v>
      </c>
      <c r="J627" s="94">
        <f t="shared" si="134"/>
        <v>141226.08695652173</v>
      </c>
      <c r="K627" s="94">
        <f t="shared" si="142"/>
        <v>545226.08695652173</v>
      </c>
      <c r="L627" s="92">
        <v>513000</v>
      </c>
      <c r="M627" s="55">
        <f t="shared" si="143"/>
        <v>545000</v>
      </c>
      <c r="N627" s="140"/>
    </row>
    <row r="628" spans="1:14" s="167" customFormat="1">
      <c r="A628" s="137">
        <f t="shared" si="144"/>
        <v>597</v>
      </c>
      <c r="B628" s="138" t="s">
        <v>1333</v>
      </c>
      <c r="C628" s="139"/>
      <c r="D628" s="67" t="s">
        <v>689</v>
      </c>
      <c r="E628" s="55">
        <v>254000</v>
      </c>
      <c r="F628" s="92">
        <v>345000</v>
      </c>
      <c r="G628" s="140"/>
      <c r="H628" s="93">
        <f t="shared" si="140"/>
        <v>254000</v>
      </c>
      <c r="I628" s="94">
        <f t="shared" si="141"/>
        <v>91000</v>
      </c>
      <c r="J628" s="94">
        <f t="shared" si="134"/>
        <v>117904.34782608696</v>
      </c>
      <c r="K628" s="94">
        <f t="shared" si="142"/>
        <v>371904.34782608697</v>
      </c>
      <c r="L628" s="92">
        <v>345000</v>
      </c>
      <c r="M628" s="55">
        <f t="shared" si="143"/>
        <v>371000</v>
      </c>
      <c r="N628" s="140"/>
    </row>
    <row r="629" spans="1:14" s="167" customFormat="1">
      <c r="A629" s="137">
        <f t="shared" si="144"/>
        <v>598</v>
      </c>
      <c r="B629" s="138" t="s">
        <v>1334</v>
      </c>
      <c r="C629" s="139"/>
      <c r="D629" s="67" t="s">
        <v>691</v>
      </c>
      <c r="E629" s="55">
        <v>125000</v>
      </c>
      <c r="F629" s="92">
        <v>168000</v>
      </c>
      <c r="G629" s="140"/>
      <c r="H629" s="93">
        <f t="shared" si="140"/>
        <v>125000</v>
      </c>
      <c r="I629" s="94">
        <f t="shared" si="141"/>
        <v>43000</v>
      </c>
      <c r="J629" s="94">
        <f t="shared" si="134"/>
        <v>55713.043478260872</v>
      </c>
      <c r="K629" s="94">
        <f t="shared" si="142"/>
        <v>180713.04347826086</v>
      </c>
      <c r="L629" s="92">
        <v>168000</v>
      </c>
      <c r="M629" s="55">
        <f t="shared" si="143"/>
        <v>180000</v>
      </c>
      <c r="N629" s="140"/>
    </row>
    <row r="630" spans="1:14">
      <c r="A630" s="152" t="s">
        <v>1335</v>
      </c>
      <c r="B630" s="153" t="s">
        <v>1335</v>
      </c>
      <c r="C630" s="139"/>
      <c r="D630" s="69" t="s">
        <v>1336</v>
      </c>
      <c r="E630" s="55"/>
      <c r="F630" s="92"/>
      <c r="G630" s="140"/>
      <c r="H630" s="93"/>
      <c r="I630" s="93"/>
      <c r="J630" s="94">
        <f t="shared" si="134"/>
        <v>0</v>
      </c>
      <c r="K630" s="93"/>
      <c r="L630" s="93"/>
      <c r="M630" s="55"/>
      <c r="N630" s="93"/>
    </row>
    <row r="631" spans="1:14">
      <c r="A631" s="130">
        <f>A629+1</f>
        <v>599</v>
      </c>
      <c r="B631" s="131" t="s">
        <v>1337</v>
      </c>
      <c r="C631" s="132"/>
      <c r="D631" s="75" t="s">
        <v>1338</v>
      </c>
      <c r="E631" s="55">
        <v>1109000</v>
      </c>
      <c r="F631" s="92">
        <v>1237000</v>
      </c>
      <c r="G631" s="62"/>
      <c r="H631" s="93">
        <f t="shared" ref="H631:H662" si="145">L631-I631</f>
        <v>1109000</v>
      </c>
      <c r="I631" s="94">
        <f t="shared" ref="I631:I662" si="146">F631-E631</f>
        <v>128000</v>
      </c>
      <c r="J631" s="94">
        <f t="shared" si="134"/>
        <v>165843.47826086957</v>
      </c>
      <c r="K631" s="94">
        <f t="shared" ref="K631:K662" si="147">+H631+J631</f>
        <v>1274843.4782608696</v>
      </c>
      <c r="L631" s="92">
        <v>1237000</v>
      </c>
      <c r="M631" s="55">
        <f t="shared" ref="M631:M662" si="148">IF(K631&gt;=100000, ROUNDDOWN((K631),-3),ROUNDDOWN((K631),-2))</f>
        <v>1274000</v>
      </c>
      <c r="N631" s="62"/>
    </row>
    <row r="632" spans="1:14" ht="31.5">
      <c r="A632" s="130">
        <f t="shared" ref="A632:A663" si="149">A631+1</f>
        <v>600</v>
      </c>
      <c r="B632" s="131" t="s">
        <v>1339</v>
      </c>
      <c r="C632" s="132"/>
      <c r="D632" s="75" t="s">
        <v>1340</v>
      </c>
      <c r="E632" s="55">
        <v>2128000</v>
      </c>
      <c r="F632" s="92">
        <v>2586000</v>
      </c>
      <c r="G632" s="62"/>
      <c r="H632" s="93">
        <f t="shared" si="145"/>
        <v>2128000</v>
      </c>
      <c r="I632" s="94">
        <f t="shared" si="146"/>
        <v>458000</v>
      </c>
      <c r="J632" s="94">
        <f t="shared" si="134"/>
        <v>593408.69565217395</v>
      </c>
      <c r="K632" s="94">
        <f t="shared" si="147"/>
        <v>2721408.6956521738</v>
      </c>
      <c r="L632" s="92">
        <v>2586000</v>
      </c>
      <c r="M632" s="55">
        <f t="shared" si="148"/>
        <v>2721000</v>
      </c>
      <c r="N632" s="62"/>
    </row>
    <row r="633" spans="1:14" ht="24" customHeight="1">
      <c r="A633" s="130">
        <f t="shared" si="149"/>
        <v>601</v>
      </c>
      <c r="B633" s="131" t="s">
        <v>1341</v>
      </c>
      <c r="C633" s="132"/>
      <c r="D633" s="75" t="s">
        <v>1342</v>
      </c>
      <c r="E633" s="55">
        <v>819000</v>
      </c>
      <c r="F633" s="92">
        <v>947000</v>
      </c>
      <c r="G633" s="62"/>
      <c r="H633" s="93">
        <f t="shared" si="145"/>
        <v>819000</v>
      </c>
      <c r="I633" s="94">
        <f t="shared" si="146"/>
        <v>128000</v>
      </c>
      <c r="J633" s="94">
        <f t="shared" si="134"/>
        <v>165843.47826086957</v>
      </c>
      <c r="K633" s="94">
        <f t="shared" si="147"/>
        <v>984843.47826086963</v>
      </c>
      <c r="L633" s="92">
        <v>947000</v>
      </c>
      <c r="M633" s="55">
        <f t="shared" si="148"/>
        <v>984000</v>
      </c>
      <c r="N633" s="62"/>
    </row>
    <row r="634" spans="1:14" ht="24" customHeight="1">
      <c r="A634" s="130">
        <f t="shared" si="149"/>
        <v>602</v>
      </c>
      <c r="B634" s="131" t="s">
        <v>1343</v>
      </c>
      <c r="C634" s="132"/>
      <c r="D634" s="75" t="s">
        <v>1344</v>
      </c>
      <c r="E634" s="55">
        <v>2970000</v>
      </c>
      <c r="F634" s="92">
        <v>3554000</v>
      </c>
      <c r="G634" s="62"/>
      <c r="H634" s="93">
        <f t="shared" si="145"/>
        <v>2970000</v>
      </c>
      <c r="I634" s="94">
        <f t="shared" si="146"/>
        <v>584000</v>
      </c>
      <c r="J634" s="94">
        <f t="shared" si="134"/>
        <v>756660.86956521741</v>
      </c>
      <c r="K634" s="94">
        <f t="shared" si="147"/>
        <v>3726660.8695652173</v>
      </c>
      <c r="L634" s="92">
        <v>3554000</v>
      </c>
      <c r="M634" s="55">
        <f t="shared" si="148"/>
        <v>3726000</v>
      </c>
      <c r="N634" s="62"/>
    </row>
    <row r="635" spans="1:14" ht="24" customHeight="1">
      <c r="A635" s="130">
        <f t="shared" si="149"/>
        <v>603</v>
      </c>
      <c r="B635" s="131" t="s">
        <v>1345</v>
      </c>
      <c r="C635" s="132"/>
      <c r="D635" s="75" t="s">
        <v>1346</v>
      </c>
      <c r="E635" s="55">
        <v>2392000</v>
      </c>
      <c r="F635" s="92">
        <v>2677000</v>
      </c>
      <c r="G635" s="62"/>
      <c r="H635" s="93">
        <f t="shared" si="145"/>
        <v>2392000</v>
      </c>
      <c r="I635" s="94">
        <f t="shared" si="146"/>
        <v>285000</v>
      </c>
      <c r="J635" s="94">
        <f t="shared" si="134"/>
        <v>369260.86956521741</v>
      </c>
      <c r="K635" s="94">
        <f t="shared" si="147"/>
        <v>2761260.8695652173</v>
      </c>
      <c r="L635" s="92">
        <v>2677000</v>
      </c>
      <c r="M635" s="55">
        <f t="shared" si="148"/>
        <v>2761000</v>
      </c>
      <c r="N635" s="62"/>
    </row>
    <row r="636" spans="1:14" ht="24" customHeight="1">
      <c r="A636" s="130">
        <f t="shared" si="149"/>
        <v>604</v>
      </c>
      <c r="B636" s="131" t="s">
        <v>1347</v>
      </c>
      <c r="C636" s="132"/>
      <c r="D636" s="75" t="s">
        <v>1348</v>
      </c>
      <c r="E636" s="55">
        <v>80000</v>
      </c>
      <c r="F636" s="92">
        <v>109000</v>
      </c>
      <c r="G636" s="62"/>
      <c r="H636" s="93">
        <f t="shared" si="145"/>
        <v>80000</v>
      </c>
      <c r="I636" s="94">
        <f t="shared" si="146"/>
        <v>29000</v>
      </c>
      <c r="J636" s="94">
        <f t="shared" si="134"/>
        <v>37573.913043478256</v>
      </c>
      <c r="K636" s="94">
        <f t="shared" si="147"/>
        <v>117573.91304347826</v>
      </c>
      <c r="L636" s="92">
        <v>109000</v>
      </c>
      <c r="M636" s="55">
        <f t="shared" si="148"/>
        <v>117000</v>
      </c>
      <c r="N636" s="62"/>
    </row>
    <row r="637" spans="1:14" ht="39" customHeight="1">
      <c r="A637" s="130">
        <f t="shared" si="149"/>
        <v>605</v>
      </c>
      <c r="B637" s="131" t="s">
        <v>1349</v>
      </c>
      <c r="C637" s="132"/>
      <c r="D637" s="75" t="s">
        <v>1350</v>
      </c>
      <c r="E637" s="55">
        <v>3353000</v>
      </c>
      <c r="F637" s="92">
        <v>3937000</v>
      </c>
      <c r="G637" s="62"/>
      <c r="H637" s="93">
        <f t="shared" si="145"/>
        <v>3353000</v>
      </c>
      <c r="I637" s="94">
        <f t="shared" si="146"/>
        <v>584000</v>
      </c>
      <c r="J637" s="94">
        <f t="shared" si="134"/>
        <v>756660.86956521741</v>
      </c>
      <c r="K637" s="94">
        <f t="shared" si="147"/>
        <v>4109660.8695652173</v>
      </c>
      <c r="L637" s="92">
        <v>3937000</v>
      </c>
      <c r="M637" s="55">
        <f t="shared" si="148"/>
        <v>4109000</v>
      </c>
      <c r="N637" s="62"/>
    </row>
    <row r="638" spans="1:14" ht="52.5" customHeight="1">
      <c r="A638" s="130">
        <f t="shared" si="149"/>
        <v>606</v>
      </c>
      <c r="B638" s="131" t="s">
        <v>1351</v>
      </c>
      <c r="C638" s="132"/>
      <c r="D638" s="75" t="s">
        <v>1352</v>
      </c>
      <c r="E638" s="55">
        <v>4794000</v>
      </c>
      <c r="F638" s="92">
        <v>5378000</v>
      </c>
      <c r="G638" s="62"/>
      <c r="H638" s="93">
        <f t="shared" si="145"/>
        <v>4794000</v>
      </c>
      <c r="I638" s="94">
        <f t="shared" si="146"/>
        <v>584000</v>
      </c>
      <c r="J638" s="94">
        <f t="shared" si="134"/>
        <v>756660.86956521741</v>
      </c>
      <c r="K638" s="94">
        <f t="shared" si="147"/>
        <v>5550660.8695652178</v>
      </c>
      <c r="L638" s="92">
        <v>5378000</v>
      </c>
      <c r="M638" s="55">
        <f t="shared" si="148"/>
        <v>5550000</v>
      </c>
      <c r="N638" s="62"/>
    </row>
    <row r="639" spans="1:14" ht="22.5" customHeight="1">
      <c r="A639" s="130">
        <f t="shared" si="149"/>
        <v>607</v>
      </c>
      <c r="B639" s="131" t="s">
        <v>1353</v>
      </c>
      <c r="C639" s="132"/>
      <c r="D639" s="75" t="s">
        <v>1354</v>
      </c>
      <c r="E639" s="55">
        <v>1662000</v>
      </c>
      <c r="F639" s="92">
        <v>1960000</v>
      </c>
      <c r="G639" s="62"/>
      <c r="H639" s="93">
        <f t="shared" si="145"/>
        <v>1662000</v>
      </c>
      <c r="I639" s="94">
        <f t="shared" si="146"/>
        <v>298000</v>
      </c>
      <c r="J639" s="94">
        <f t="shared" si="134"/>
        <v>386104.34782608697</v>
      </c>
      <c r="K639" s="94">
        <f t="shared" si="147"/>
        <v>2048104.3478260869</v>
      </c>
      <c r="L639" s="92">
        <v>1960000</v>
      </c>
      <c r="M639" s="55">
        <f t="shared" si="148"/>
        <v>2048000</v>
      </c>
      <c r="N639" s="62"/>
    </row>
    <row r="640" spans="1:14" ht="47.25">
      <c r="A640" s="130">
        <f t="shared" si="149"/>
        <v>608</v>
      </c>
      <c r="B640" s="131" t="s">
        <v>1355</v>
      </c>
      <c r="C640" s="132"/>
      <c r="D640" s="75" t="s">
        <v>1356</v>
      </c>
      <c r="E640" s="55">
        <v>4878000</v>
      </c>
      <c r="F640" s="92">
        <v>5830000</v>
      </c>
      <c r="G640" s="62"/>
      <c r="H640" s="93">
        <f t="shared" si="145"/>
        <v>4878000</v>
      </c>
      <c r="I640" s="94">
        <f t="shared" si="146"/>
        <v>952000</v>
      </c>
      <c r="J640" s="94">
        <f t="shared" si="134"/>
        <v>1233460.8695652173</v>
      </c>
      <c r="K640" s="94">
        <f t="shared" si="147"/>
        <v>6111460.8695652168</v>
      </c>
      <c r="L640" s="92">
        <v>5830000</v>
      </c>
      <c r="M640" s="55">
        <f t="shared" si="148"/>
        <v>6111000</v>
      </c>
      <c r="N640" s="62"/>
    </row>
    <row r="641" spans="1:14" ht="31.5">
      <c r="A641" s="130">
        <f t="shared" si="149"/>
        <v>609</v>
      </c>
      <c r="B641" s="131" t="s">
        <v>1357</v>
      </c>
      <c r="C641" s="132"/>
      <c r="D641" s="75" t="s">
        <v>1358</v>
      </c>
      <c r="E641" s="55">
        <v>3570000</v>
      </c>
      <c r="F641" s="92">
        <v>4522000</v>
      </c>
      <c r="G641" s="62"/>
      <c r="H641" s="93">
        <f t="shared" si="145"/>
        <v>3570000</v>
      </c>
      <c r="I641" s="94">
        <f t="shared" si="146"/>
        <v>952000</v>
      </c>
      <c r="J641" s="94">
        <f t="shared" si="134"/>
        <v>1233460.8695652173</v>
      </c>
      <c r="K641" s="94">
        <f t="shared" si="147"/>
        <v>4803460.8695652168</v>
      </c>
      <c r="L641" s="92">
        <v>4522000</v>
      </c>
      <c r="M641" s="55">
        <f t="shared" si="148"/>
        <v>4803000</v>
      </c>
      <c r="N641" s="62"/>
    </row>
    <row r="642" spans="1:14" ht="21.75" customHeight="1">
      <c r="A642" s="130">
        <f t="shared" si="149"/>
        <v>610</v>
      </c>
      <c r="B642" s="131" t="s">
        <v>1359</v>
      </c>
      <c r="C642" s="132"/>
      <c r="D642" s="75" t="s">
        <v>1360</v>
      </c>
      <c r="E642" s="55">
        <v>692000</v>
      </c>
      <c r="F642" s="92">
        <v>781000</v>
      </c>
      <c r="G642" s="62"/>
      <c r="H642" s="93">
        <f t="shared" si="145"/>
        <v>692000</v>
      </c>
      <c r="I642" s="94">
        <f t="shared" si="146"/>
        <v>89000</v>
      </c>
      <c r="J642" s="94">
        <f t="shared" si="134"/>
        <v>115313.04347826088</v>
      </c>
      <c r="K642" s="94">
        <f t="shared" si="147"/>
        <v>807313.04347826086</v>
      </c>
      <c r="L642" s="92">
        <v>781000</v>
      </c>
      <c r="M642" s="55">
        <f t="shared" si="148"/>
        <v>807000</v>
      </c>
      <c r="N642" s="62"/>
    </row>
    <row r="643" spans="1:14" ht="21.75" customHeight="1">
      <c r="A643" s="130">
        <f t="shared" si="149"/>
        <v>611</v>
      </c>
      <c r="B643" s="131" t="s">
        <v>1361</v>
      </c>
      <c r="C643" s="132"/>
      <c r="D643" s="75" t="s">
        <v>1362</v>
      </c>
      <c r="E643" s="55">
        <v>620000</v>
      </c>
      <c r="F643" s="92">
        <v>783000</v>
      </c>
      <c r="G643" s="62"/>
      <c r="H643" s="93">
        <f t="shared" si="145"/>
        <v>620000</v>
      </c>
      <c r="I643" s="94">
        <f t="shared" si="146"/>
        <v>163000</v>
      </c>
      <c r="J643" s="94">
        <f t="shared" si="134"/>
        <v>211191.30434782608</v>
      </c>
      <c r="K643" s="94">
        <f t="shared" si="147"/>
        <v>831191.30434782605</v>
      </c>
      <c r="L643" s="92">
        <v>783000</v>
      </c>
      <c r="M643" s="55">
        <f t="shared" si="148"/>
        <v>831000</v>
      </c>
      <c r="N643" s="62"/>
    </row>
    <row r="644" spans="1:14" ht="21.75" customHeight="1">
      <c r="A644" s="130">
        <f t="shared" si="149"/>
        <v>612</v>
      </c>
      <c r="B644" s="131" t="s">
        <v>1363</v>
      </c>
      <c r="C644" s="132" t="s">
        <v>1364</v>
      </c>
      <c r="D644" s="63" t="s">
        <v>1365</v>
      </c>
      <c r="E644" s="55">
        <v>162000</v>
      </c>
      <c r="F644" s="92">
        <v>206000</v>
      </c>
      <c r="G644" s="62"/>
      <c r="H644" s="93">
        <f t="shared" si="145"/>
        <v>162000</v>
      </c>
      <c r="I644" s="94">
        <f t="shared" si="146"/>
        <v>44000</v>
      </c>
      <c r="J644" s="94">
        <f t="shared" si="134"/>
        <v>57008.695652173912</v>
      </c>
      <c r="K644" s="94">
        <f t="shared" si="147"/>
        <v>219008.69565217392</v>
      </c>
      <c r="L644" s="92">
        <v>206000</v>
      </c>
      <c r="M644" s="55">
        <f t="shared" si="148"/>
        <v>219000</v>
      </c>
      <c r="N644" s="62"/>
    </row>
    <row r="645" spans="1:14" ht="21.75" customHeight="1">
      <c r="A645" s="130">
        <f t="shared" si="149"/>
        <v>613</v>
      </c>
      <c r="B645" s="131" t="s">
        <v>1366</v>
      </c>
      <c r="C645" s="132"/>
      <c r="D645" s="75" t="s">
        <v>1367</v>
      </c>
      <c r="E645" s="55">
        <v>625000</v>
      </c>
      <c r="F645" s="92">
        <v>753000</v>
      </c>
      <c r="G645" s="62"/>
      <c r="H645" s="93">
        <f t="shared" si="145"/>
        <v>625000</v>
      </c>
      <c r="I645" s="94">
        <f t="shared" si="146"/>
        <v>128000</v>
      </c>
      <c r="J645" s="94">
        <f t="shared" si="134"/>
        <v>165843.47826086957</v>
      </c>
      <c r="K645" s="94">
        <f t="shared" si="147"/>
        <v>790843.47826086963</v>
      </c>
      <c r="L645" s="92">
        <v>753000</v>
      </c>
      <c r="M645" s="55">
        <f t="shared" si="148"/>
        <v>790000</v>
      </c>
      <c r="N645" s="62"/>
    </row>
    <row r="646" spans="1:14" ht="31.5">
      <c r="A646" s="130">
        <f t="shared" si="149"/>
        <v>614</v>
      </c>
      <c r="B646" s="131" t="s">
        <v>1368</v>
      </c>
      <c r="C646" s="132"/>
      <c r="D646" s="75" t="s">
        <v>1369</v>
      </c>
      <c r="E646" s="55">
        <v>549000</v>
      </c>
      <c r="F646" s="92">
        <v>805000</v>
      </c>
      <c r="G646" s="62"/>
      <c r="H646" s="93">
        <f t="shared" si="145"/>
        <v>549000</v>
      </c>
      <c r="I646" s="94">
        <f t="shared" si="146"/>
        <v>256000</v>
      </c>
      <c r="J646" s="94">
        <f t="shared" si="134"/>
        <v>331686.95652173914</v>
      </c>
      <c r="K646" s="94">
        <f t="shared" si="147"/>
        <v>880686.95652173914</v>
      </c>
      <c r="L646" s="92">
        <v>805000</v>
      </c>
      <c r="M646" s="55">
        <f t="shared" si="148"/>
        <v>880000</v>
      </c>
      <c r="N646" s="62"/>
    </row>
    <row r="647" spans="1:14" ht="25.5" customHeight="1">
      <c r="A647" s="130">
        <f t="shared" si="149"/>
        <v>615</v>
      </c>
      <c r="B647" s="131" t="s">
        <v>1370</v>
      </c>
      <c r="C647" s="132"/>
      <c r="D647" s="75" t="s">
        <v>1371</v>
      </c>
      <c r="E647" s="55">
        <v>335000</v>
      </c>
      <c r="F647" s="92">
        <v>389000</v>
      </c>
      <c r="G647" s="62"/>
      <c r="H647" s="93">
        <f t="shared" si="145"/>
        <v>335000</v>
      </c>
      <c r="I647" s="94">
        <f t="shared" si="146"/>
        <v>54000</v>
      </c>
      <c r="J647" s="94">
        <f t="shared" si="134"/>
        <v>69965.217391304352</v>
      </c>
      <c r="K647" s="94">
        <f t="shared" si="147"/>
        <v>404965.21739130432</v>
      </c>
      <c r="L647" s="92">
        <v>389000</v>
      </c>
      <c r="M647" s="55">
        <f t="shared" si="148"/>
        <v>404000</v>
      </c>
      <c r="N647" s="62"/>
    </row>
    <row r="648" spans="1:14" ht="25.5" customHeight="1">
      <c r="A648" s="130">
        <f t="shared" si="149"/>
        <v>616</v>
      </c>
      <c r="B648" s="131" t="s">
        <v>1372</v>
      </c>
      <c r="C648" s="132"/>
      <c r="D648" s="75" t="s">
        <v>1373</v>
      </c>
      <c r="E648" s="55">
        <v>223000</v>
      </c>
      <c r="F648" s="92">
        <v>267000</v>
      </c>
      <c r="G648" s="62"/>
      <c r="H648" s="93">
        <f t="shared" si="145"/>
        <v>223000</v>
      </c>
      <c r="I648" s="94">
        <f t="shared" si="146"/>
        <v>44000</v>
      </c>
      <c r="J648" s="94">
        <f t="shared" si="134"/>
        <v>57008.695652173912</v>
      </c>
      <c r="K648" s="94">
        <f t="shared" si="147"/>
        <v>280008.69565217389</v>
      </c>
      <c r="L648" s="92">
        <v>267000</v>
      </c>
      <c r="M648" s="55">
        <f t="shared" si="148"/>
        <v>280000</v>
      </c>
      <c r="N648" s="62"/>
    </row>
    <row r="649" spans="1:14" ht="36" customHeight="1">
      <c r="A649" s="130">
        <f t="shared" si="149"/>
        <v>617</v>
      </c>
      <c r="B649" s="131" t="s">
        <v>1374</v>
      </c>
      <c r="C649" s="132"/>
      <c r="D649" s="75" t="s">
        <v>1375</v>
      </c>
      <c r="E649" s="55">
        <v>2027000</v>
      </c>
      <c r="F649" s="92">
        <v>2155000</v>
      </c>
      <c r="G649" s="62"/>
      <c r="H649" s="93">
        <f t="shared" si="145"/>
        <v>2027000</v>
      </c>
      <c r="I649" s="94">
        <f t="shared" si="146"/>
        <v>128000</v>
      </c>
      <c r="J649" s="94">
        <f t="shared" ref="J649:J712" si="150">+I649/1150*1490</f>
        <v>165843.47826086957</v>
      </c>
      <c r="K649" s="94">
        <f t="shared" si="147"/>
        <v>2192843.4782608696</v>
      </c>
      <c r="L649" s="92">
        <v>2155000</v>
      </c>
      <c r="M649" s="55">
        <f t="shared" si="148"/>
        <v>2192000</v>
      </c>
      <c r="N649" s="62"/>
    </row>
    <row r="650" spans="1:14" s="168" customFormat="1" ht="21.75" customHeight="1">
      <c r="A650" s="130">
        <f t="shared" si="149"/>
        <v>618</v>
      </c>
      <c r="B650" s="131" t="s">
        <v>1376</v>
      </c>
      <c r="C650" s="132"/>
      <c r="D650" s="75" t="s">
        <v>1377</v>
      </c>
      <c r="E650" s="55">
        <v>541000</v>
      </c>
      <c r="F650" s="92">
        <v>681000</v>
      </c>
      <c r="G650" s="62"/>
      <c r="H650" s="93">
        <f t="shared" si="145"/>
        <v>541000</v>
      </c>
      <c r="I650" s="94">
        <f t="shared" si="146"/>
        <v>140000</v>
      </c>
      <c r="J650" s="94">
        <f t="shared" si="150"/>
        <v>181391.30434782608</v>
      </c>
      <c r="K650" s="94">
        <f t="shared" si="147"/>
        <v>722391.30434782605</v>
      </c>
      <c r="L650" s="92">
        <v>681000</v>
      </c>
      <c r="M650" s="55">
        <f t="shared" si="148"/>
        <v>722000</v>
      </c>
      <c r="N650" s="62"/>
    </row>
    <row r="651" spans="1:14" ht="24.75" customHeight="1">
      <c r="A651" s="130">
        <f t="shared" si="149"/>
        <v>619</v>
      </c>
      <c r="B651" s="131" t="s">
        <v>1378</v>
      </c>
      <c r="C651" s="132"/>
      <c r="D651" s="75" t="s">
        <v>1379</v>
      </c>
      <c r="E651" s="55">
        <v>671000</v>
      </c>
      <c r="F651" s="92">
        <v>798000</v>
      </c>
      <c r="G651" s="62"/>
      <c r="H651" s="93">
        <f t="shared" si="145"/>
        <v>671000</v>
      </c>
      <c r="I651" s="94">
        <f t="shared" si="146"/>
        <v>127000</v>
      </c>
      <c r="J651" s="94">
        <f t="shared" si="150"/>
        <v>164547.82608695651</v>
      </c>
      <c r="K651" s="94">
        <f t="shared" si="147"/>
        <v>835547.82608695654</v>
      </c>
      <c r="L651" s="92">
        <v>798000</v>
      </c>
      <c r="M651" s="55">
        <f t="shared" si="148"/>
        <v>835000</v>
      </c>
      <c r="N651" s="62"/>
    </row>
    <row r="652" spans="1:14" ht="38.25" customHeight="1">
      <c r="A652" s="130">
        <f t="shared" si="149"/>
        <v>620</v>
      </c>
      <c r="B652" s="131" t="s">
        <v>1380</v>
      </c>
      <c r="C652" s="132"/>
      <c r="D652" s="75" t="s">
        <v>1381</v>
      </c>
      <c r="E652" s="55">
        <v>5289000</v>
      </c>
      <c r="F652" s="92">
        <v>5873000</v>
      </c>
      <c r="G652" s="62"/>
      <c r="H652" s="93">
        <f t="shared" si="145"/>
        <v>5289000</v>
      </c>
      <c r="I652" s="94">
        <f t="shared" si="146"/>
        <v>584000</v>
      </c>
      <c r="J652" s="94">
        <f t="shared" si="150"/>
        <v>756660.86956521741</v>
      </c>
      <c r="K652" s="94">
        <f t="shared" si="147"/>
        <v>6045660.8695652178</v>
      </c>
      <c r="L652" s="92">
        <v>5873000</v>
      </c>
      <c r="M652" s="55">
        <f t="shared" si="148"/>
        <v>6045000</v>
      </c>
      <c r="N652" s="62"/>
    </row>
    <row r="653" spans="1:14" ht="38.25" customHeight="1">
      <c r="A653" s="130">
        <f t="shared" si="149"/>
        <v>621</v>
      </c>
      <c r="B653" s="131" t="s">
        <v>1382</v>
      </c>
      <c r="C653" s="132" t="s">
        <v>1383</v>
      </c>
      <c r="D653" s="63" t="s">
        <v>1384</v>
      </c>
      <c r="E653" s="55">
        <v>102000</v>
      </c>
      <c r="F653" s="92">
        <v>146000</v>
      </c>
      <c r="G653" s="62"/>
      <c r="H653" s="93">
        <f t="shared" si="145"/>
        <v>102000</v>
      </c>
      <c r="I653" s="94">
        <f t="shared" si="146"/>
        <v>44000</v>
      </c>
      <c r="J653" s="94">
        <f t="shared" si="150"/>
        <v>57008.695652173912</v>
      </c>
      <c r="K653" s="94">
        <f t="shared" si="147"/>
        <v>159008.69565217392</v>
      </c>
      <c r="L653" s="92">
        <v>146000</v>
      </c>
      <c r="M653" s="55">
        <f t="shared" si="148"/>
        <v>159000</v>
      </c>
      <c r="N653" s="62"/>
    </row>
    <row r="654" spans="1:14" ht="41.25" customHeight="1">
      <c r="A654" s="130">
        <f t="shared" si="149"/>
        <v>622</v>
      </c>
      <c r="B654" s="131" t="s">
        <v>1385</v>
      </c>
      <c r="C654" s="132"/>
      <c r="D654" s="75" t="s">
        <v>1386</v>
      </c>
      <c r="E654" s="55">
        <v>129000</v>
      </c>
      <c r="F654" s="92">
        <v>257000</v>
      </c>
      <c r="G654" s="62"/>
      <c r="H654" s="93">
        <f t="shared" si="145"/>
        <v>129000</v>
      </c>
      <c r="I654" s="94">
        <f t="shared" si="146"/>
        <v>128000</v>
      </c>
      <c r="J654" s="94">
        <f t="shared" si="150"/>
        <v>165843.47826086957</v>
      </c>
      <c r="K654" s="94">
        <f t="shared" si="147"/>
        <v>294843.47826086957</v>
      </c>
      <c r="L654" s="92">
        <v>257000</v>
      </c>
      <c r="M654" s="55">
        <f t="shared" si="148"/>
        <v>294000</v>
      </c>
      <c r="N654" s="62"/>
    </row>
    <row r="655" spans="1:14" ht="22.5" customHeight="1">
      <c r="A655" s="130">
        <f t="shared" si="149"/>
        <v>623</v>
      </c>
      <c r="B655" s="131" t="s">
        <v>1387</v>
      </c>
      <c r="C655" s="132" t="s">
        <v>1388</v>
      </c>
      <c r="D655" s="63" t="s">
        <v>1389</v>
      </c>
      <c r="E655" s="55">
        <v>671000</v>
      </c>
      <c r="F655" s="92">
        <v>927000</v>
      </c>
      <c r="G655" s="62"/>
      <c r="H655" s="93">
        <f t="shared" si="145"/>
        <v>671000</v>
      </c>
      <c r="I655" s="94">
        <f t="shared" si="146"/>
        <v>256000</v>
      </c>
      <c r="J655" s="94">
        <f t="shared" si="150"/>
        <v>331686.95652173914</v>
      </c>
      <c r="K655" s="94">
        <f t="shared" si="147"/>
        <v>1002686.9565217391</v>
      </c>
      <c r="L655" s="92">
        <v>927000</v>
      </c>
      <c r="M655" s="55">
        <f t="shared" si="148"/>
        <v>1002000</v>
      </c>
      <c r="N655" s="62"/>
    </row>
    <row r="656" spans="1:14" ht="22.5" customHeight="1">
      <c r="A656" s="130">
        <f t="shared" si="149"/>
        <v>624</v>
      </c>
      <c r="B656" s="131" t="s">
        <v>1390</v>
      </c>
      <c r="C656" s="132" t="s">
        <v>1391</v>
      </c>
      <c r="D656" s="63" t="s">
        <v>1392</v>
      </c>
      <c r="E656" s="55">
        <v>567000</v>
      </c>
      <c r="F656" s="92">
        <v>675000</v>
      </c>
      <c r="G656" s="62"/>
      <c r="H656" s="93">
        <f t="shared" si="145"/>
        <v>567000</v>
      </c>
      <c r="I656" s="94">
        <f t="shared" si="146"/>
        <v>108000</v>
      </c>
      <c r="J656" s="94">
        <f t="shared" si="150"/>
        <v>139930.4347826087</v>
      </c>
      <c r="K656" s="94">
        <f t="shared" si="147"/>
        <v>706930.43478260865</v>
      </c>
      <c r="L656" s="92">
        <v>675000</v>
      </c>
      <c r="M656" s="55">
        <f t="shared" si="148"/>
        <v>706000</v>
      </c>
      <c r="N656" s="62"/>
    </row>
    <row r="657" spans="1:14" ht="22.5" customHeight="1">
      <c r="A657" s="130">
        <f t="shared" si="149"/>
        <v>625</v>
      </c>
      <c r="B657" s="131" t="s">
        <v>1393</v>
      </c>
      <c r="C657" s="132" t="s">
        <v>1394</v>
      </c>
      <c r="D657" s="63" t="s">
        <v>1395</v>
      </c>
      <c r="E657" s="55">
        <v>731000</v>
      </c>
      <c r="F657" s="92">
        <v>1114000</v>
      </c>
      <c r="G657" s="62"/>
      <c r="H657" s="93">
        <f t="shared" si="145"/>
        <v>731000</v>
      </c>
      <c r="I657" s="94">
        <f t="shared" si="146"/>
        <v>383000</v>
      </c>
      <c r="J657" s="94">
        <f t="shared" si="150"/>
        <v>496234.78260869568</v>
      </c>
      <c r="K657" s="94">
        <f t="shared" si="147"/>
        <v>1227234.7826086958</v>
      </c>
      <c r="L657" s="92">
        <v>1114000</v>
      </c>
      <c r="M657" s="55">
        <f t="shared" si="148"/>
        <v>1227000</v>
      </c>
      <c r="N657" s="62"/>
    </row>
    <row r="658" spans="1:14" ht="37.5" customHeight="1">
      <c r="A658" s="130">
        <f t="shared" si="149"/>
        <v>626</v>
      </c>
      <c r="B658" s="131" t="s">
        <v>1396</v>
      </c>
      <c r="C658" s="132"/>
      <c r="D658" s="75" t="s">
        <v>1397</v>
      </c>
      <c r="E658" s="55">
        <v>3357000</v>
      </c>
      <c r="F658" s="92">
        <v>3941000</v>
      </c>
      <c r="G658" s="62"/>
      <c r="H658" s="93">
        <f t="shared" si="145"/>
        <v>3357000</v>
      </c>
      <c r="I658" s="94">
        <f t="shared" si="146"/>
        <v>584000</v>
      </c>
      <c r="J658" s="94">
        <f t="shared" si="150"/>
        <v>756660.86956521741</v>
      </c>
      <c r="K658" s="94">
        <f t="shared" si="147"/>
        <v>4113660.8695652173</v>
      </c>
      <c r="L658" s="92">
        <v>3941000</v>
      </c>
      <c r="M658" s="55">
        <f t="shared" si="148"/>
        <v>4113000</v>
      </c>
      <c r="N658" s="62"/>
    </row>
    <row r="659" spans="1:14" ht="23.25" customHeight="1">
      <c r="A659" s="130">
        <f t="shared" si="149"/>
        <v>627</v>
      </c>
      <c r="B659" s="131" t="s">
        <v>1398</v>
      </c>
      <c r="C659" s="132" t="s">
        <v>1399</v>
      </c>
      <c r="D659" s="63" t="s">
        <v>1400</v>
      </c>
      <c r="E659" s="55">
        <v>621000</v>
      </c>
      <c r="F659" s="92">
        <v>877000</v>
      </c>
      <c r="G659" s="62"/>
      <c r="H659" s="93">
        <f t="shared" si="145"/>
        <v>621000</v>
      </c>
      <c r="I659" s="94">
        <f t="shared" si="146"/>
        <v>256000</v>
      </c>
      <c r="J659" s="94">
        <f t="shared" si="150"/>
        <v>331686.95652173914</v>
      </c>
      <c r="K659" s="94">
        <f t="shared" si="147"/>
        <v>952686.95652173914</v>
      </c>
      <c r="L659" s="92">
        <v>877000</v>
      </c>
      <c r="M659" s="55">
        <f t="shared" si="148"/>
        <v>952000</v>
      </c>
      <c r="N659" s="62"/>
    </row>
    <row r="660" spans="1:14" ht="36.75" customHeight="1">
      <c r="A660" s="130">
        <f t="shared" si="149"/>
        <v>628</v>
      </c>
      <c r="B660" s="131" t="s">
        <v>1401</v>
      </c>
      <c r="C660" s="132"/>
      <c r="D660" s="75" t="s">
        <v>1402</v>
      </c>
      <c r="E660" s="55">
        <v>591000</v>
      </c>
      <c r="F660" s="92">
        <v>636000</v>
      </c>
      <c r="G660" s="62"/>
      <c r="H660" s="93">
        <f t="shared" si="145"/>
        <v>591000</v>
      </c>
      <c r="I660" s="94">
        <f t="shared" si="146"/>
        <v>45000</v>
      </c>
      <c r="J660" s="94">
        <f t="shared" si="150"/>
        <v>58304.34782608696</v>
      </c>
      <c r="K660" s="94">
        <f t="shared" si="147"/>
        <v>649304.34782608692</v>
      </c>
      <c r="L660" s="92">
        <v>636000</v>
      </c>
      <c r="M660" s="55">
        <f t="shared" si="148"/>
        <v>649000</v>
      </c>
      <c r="N660" s="62"/>
    </row>
    <row r="661" spans="1:14" ht="36" customHeight="1">
      <c r="A661" s="130">
        <f t="shared" si="149"/>
        <v>629</v>
      </c>
      <c r="B661" s="131" t="s">
        <v>1403</v>
      </c>
      <c r="C661" s="132" t="s">
        <v>1404</v>
      </c>
      <c r="D661" s="63" t="s">
        <v>1405</v>
      </c>
      <c r="E661" s="55">
        <v>147000</v>
      </c>
      <c r="F661" s="92">
        <v>191000</v>
      </c>
      <c r="G661" s="62"/>
      <c r="H661" s="93">
        <f t="shared" si="145"/>
        <v>147000</v>
      </c>
      <c r="I661" s="94">
        <f t="shared" si="146"/>
        <v>44000</v>
      </c>
      <c r="J661" s="94">
        <f t="shared" si="150"/>
        <v>57008.695652173912</v>
      </c>
      <c r="K661" s="94">
        <f t="shared" si="147"/>
        <v>204008.69565217392</v>
      </c>
      <c r="L661" s="92">
        <v>191000</v>
      </c>
      <c r="M661" s="55">
        <f t="shared" si="148"/>
        <v>204000</v>
      </c>
      <c r="N661" s="62"/>
    </row>
    <row r="662" spans="1:14" ht="23.25" customHeight="1">
      <c r="A662" s="130">
        <f t="shared" si="149"/>
        <v>630</v>
      </c>
      <c r="B662" s="131" t="s">
        <v>1406</v>
      </c>
      <c r="C662" s="132"/>
      <c r="D662" s="75" t="s">
        <v>1407</v>
      </c>
      <c r="E662" s="55">
        <v>341000</v>
      </c>
      <c r="F662" s="92">
        <v>430000</v>
      </c>
      <c r="G662" s="62"/>
      <c r="H662" s="93">
        <f t="shared" si="145"/>
        <v>341000</v>
      </c>
      <c r="I662" s="94">
        <f t="shared" si="146"/>
        <v>89000</v>
      </c>
      <c r="J662" s="94">
        <f t="shared" si="150"/>
        <v>115313.04347826088</v>
      </c>
      <c r="K662" s="94">
        <f t="shared" si="147"/>
        <v>456313.04347826086</v>
      </c>
      <c r="L662" s="92">
        <v>430000</v>
      </c>
      <c r="M662" s="55">
        <f t="shared" si="148"/>
        <v>456000</v>
      </c>
      <c r="N662" s="62"/>
    </row>
    <row r="663" spans="1:14" ht="33" customHeight="1">
      <c r="A663" s="130">
        <f t="shared" si="149"/>
        <v>631</v>
      </c>
      <c r="B663" s="131" t="s">
        <v>1408</v>
      </c>
      <c r="C663" s="132"/>
      <c r="D663" s="75" t="s">
        <v>1409</v>
      </c>
      <c r="E663" s="55">
        <v>2374000</v>
      </c>
      <c r="F663" s="92">
        <v>2658000</v>
      </c>
      <c r="G663" s="62"/>
      <c r="H663" s="93">
        <f t="shared" ref="H663:H694" si="151">L663-I663</f>
        <v>2374000</v>
      </c>
      <c r="I663" s="94">
        <f t="shared" ref="I663:I694" si="152">F663-E663</f>
        <v>284000</v>
      </c>
      <c r="J663" s="94">
        <f t="shared" si="150"/>
        <v>367965.21739130432</v>
      </c>
      <c r="K663" s="94">
        <f t="shared" ref="K663:K694" si="153">+H663+J663</f>
        <v>2741965.2173913042</v>
      </c>
      <c r="L663" s="92">
        <v>2658000</v>
      </c>
      <c r="M663" s="55">
        <f t="shared" ref="M663:M694" si="154">IF(K663&gt;=100000, ROUNDDOWN((K663),-3),ROUNDDOWN((K663),-2))</f>
        <v>2741000</v>
      </c>
      <c r="N663" s="62"/>
    </row>
    <row r="664" spans="1:14" ht="22.5" customHeight="1">
      <c r="A664" s="130">
        <f t="shared" ref="A664:A695" si="155">A663+1</f>
        <v>632</v>
      </c>
      <c r="B664" s="131" t="s">
        <v>1410</v>
      </c>
      <c r="C664" s="132"/>
      <c r="D664" s="75" t="s">
        <v>1411</v>
      </c>
      <c r="E664" s="55">
        <v>2211000</v>
      </c>
      <c r="F664" s="92">
        <v>2363000</v>
      </c>
      <c r="G664" s="62"/>
      <c r="H664" s="93">
        <f t="shared" si="151"/>
        <v>2211000</v>
      </c>
      <c r="I664" s="94">
        <f t="shared" si="152"/>
        <v>152000</v>
      </c>
      <c r="J664" s="94">
        <f t="shared" si="150"/>
        <v>196939.13043478259</v>
      </c>
      <c r="K664" s="94">
        <f t="shared" si="153"/>
        <v>2407939.1304347827</v>
      </c>
      <c r="L664" s="92">
        <v>2363000</v>
      </c>
      <c r="M664" s="55">
        <f t="shared" si="154"/>
        <v>2407000</v>
      </c>
      <c r="N664" s="62"/>
    </row>
    <row r="665" spans="1:14" ht="31.5">
      <c r="A665" s="130">
        <f t="shared" si="155"/>
        <v>633</v>
      </c>
      <c r="B665" s="131" t="s">
        <v>1412</v>
      </c>
      <c r="C665" s="132"/>
      <c r="D665" s="75" t="s">
        <v>1413</v>
      </c>
      <c r="E665" s="55">
        <v>1391000</v>
      </c>
      <c r="F665" s="92">
        <v>1525000</v>
      </c>
      <c r="G665" s="62"/>
      <c r="H665" s="93">
        <f t="shared" si="151"/>
        <v>1391000</v>
      </c>
      <c r="I665" s="94">
        <f t="shared" si="152"/>
        <v>134000</v>
      </c>
      <c r="J665" s="94">
        <f t="shared" si="150"/>
        <v>173617.39130434784</v>
      </c>
      <c r="K665" s="94">
        <f t="shared" si="153"/>
        <v>1564617.3913043479</v>
      </c>
      <c r="L665" s="92">
        <v>1525000</v>
      </c>
      <c r="M665" s="55">
        <f t="shared" si="154"/>
        <v>1564000</v>
      </c>
      <c r="N665" s="62"/>
    </row>
    <row r="666" spans="1:14" ht="20.25" customHeight="1">
      <c r="A666" s="130">
        <f t="shared" si="155"/>
        <v>634</v>
      </c>
      <c r="B666" s="131" t="s">
        <v>1414</v>
      </c>
      <c r="C666" s="132"/>
      <c r="D666" s="75" t="s">
        <v>1415</v>
      </c>
      <c r="E666" s="55">
        <v>1511000</v>
      </c>
      <c r="F666" s="92">
        <v>1810000</v>
      </c>
      <c r="G666" s="62"/>
      <c r="H666" s="93">
        <f t="shared" si="151"/>
        <v>1511000</v>
      </c>
      <c r="I666" s="94">
        <f t="shared" si="152"/>
        <v>299000</v>
      </c>
      <c r="J666" s="94">
        <f t="shared" si="150"/>
        <v>387400</v>
      </c>
      <c r="K666" s="94">
        <f t="shared" si="153"/>
        <v>1898400</v>
      </c>
      <c r="L666" s="92">
        <v>1810000</v>
      </c>
      <c r="M666" s="55">
        <f t="shared" si="154"/>
        <v>1898000</v>
      </c>
      <c r="N666" s="62"/>
    </row>
    <row r="667" spans="1:14" ht="20.25" customHeight="1">
      <c r="A667" s="130">
        <f t="shared" si="155"/>
        <v>635</v>
      </c>
      <c r="B667" s="131" t="s">
        <v>1416</v>
      </c>
      <c r="C667" s="132"/>
      <c r="D667" s="75" t="s">
        <v>1417</v>
      </c>
      <c r="E667" s="55">
        <v>2304000</v>
      </c>
      <c r="F667" s="92">
        <v>2673000</v>
      </c>
      <c r="G667" s="62"/>
      <c r="H667" s="93">
        <f t="shared" si="151"/>
        <v>2304000</v>
      </c>
      <c r="I667" s="94">
        <f t="shared" si="152"/>
        <v>369000</v>
      </c>
      <c r="J667" s="94">
        <f t="shared" si="150"/>
        <v>478095.65217391303</v>
      </c>
      <c r="K667" s="94">
        <f t="shared" si="153"/>
        <v>2782095.6521739131</v>
      </c>
      <c r="L667" s="92">
        <v>2673000</v>
      </c>
      <c r="M667" s="55">
        <f t="shared" si="154"/>
        <v>2782000</v>
      </c>
      <c r="N667" s="62"/>
    </row>
    <row r="668" spans="1:14" ht="20.25" customHeight="1">
      <c r="A668" s="130">
        <f t="shared" si="155"/>
        <v>636</v>
      </c>
      <c r="B668" s="131" t="s">
        <v>1418</v>
      </c>
      <c r="C668" s="132"/>
      <c r="D668" s="75" t="s">
        <v>1419</v>
      </c>
      <c r="E668" s="55">
        <v>491000</v>
      </c>
      <c r="F668" s="92">
        <v>536000</v>
      </c>
      <c r="G668" s="62"/>
      <c r="H668" s="93">
        <f t="shared" si="151"/>
        <v>491000</v>
      </c>
      <c r="I668" s="94">
        <f t="shared" si="152"/>
        <v>45000</v>
      </c>
      <c r="J668" s="94">
        <f t="shared" si="150"/>
        <v>58304.34782608696</v>
      </c>
      <c r="K668" s="94">
        <f t="shared" si="153"/>
        <v>549304.34782608692</v>
      </c>
      <c r="L668" s="92">
        <v>536000</v>
      </c>
      <c r="M668" s="55">
        <f t="shared" si="154"/>
        <v>549000</v>
      </c>
      <c r="N668" s="62"/>
    </row>
    <row r="669" spans="1:14" ht="20.25" customHeight="1">
      <c r="A669" s="130">
        <f t="shared" si="155"/>
        <v>637</v>
      </c>
      <c r="B669" s="131" t="s">
        <v>1420</v>
      </c>
      <c r="C669" s="132"/>
      <c r="D669" s="75" t="s">
        <v>1421</v>
      </c>
      <c r="E669" s="55">
        <v>2269000</v>
      </c>
      <c r="F669" s="92">
        <v>2638000</v>
      </c>
      <c r="G669" s="62"/>
      <c r="H669" s="93">
        <f t="shared" si="151"/>
        <v>2269000</v>
      </c>
      <c r="I669" s="94">
        <f t="shared" si="152"/>
        <v>369000</v>
      </c>
      <c r="J669" s="94">
        <f t="shared" si="150"/>
        <v>478095.65217391303</v>
      </c>
      <c r="K669" s="94">
        <f t="shared" si="153"/>
        <v>2747095.6521739131</v>
      </c>
      <c r="L669" s="92">
        <v>2638000</v>
      </c>
      <c r="M669" s="55">
        <f t="shared" si="154"/>
        <v>2747000</v>
      </c>
      <c r="N669" s="62"/>
    </row>
    <row r="670" spans="1:14" ht="47.25">
      <c r="A670" s="130">
        <f t="shared" si="155"/>
        <v>638</v>
      </c>
      <c r="B670" s="131" t="s">
        <v>1422</v>
      </c>
      <c r="C670" s="132"/>
      <c r="D670" s="75" t="s">
        <v>1423</v>
      </c>
      <c r="E670" s="55">
        <v>2225000</v>
      </c>
      <c r="F670" s="92">
        <v>2524000</v>
      </c>
      <c r="G670" s="62"/>
      <c r="H670" s="93">
        <f t="shared" si="151"/>
        <v>2225000</v>
      </c>
      <c r="I670" s="94">
        <f t="shared" si="152"/>
        <v>299000</v>
      </c>
      <c r="J670" s="94">
        <f t="shared" si="150"/>
        <v>387400</v>
      </c>
      <c r="K670" s="94">
        <f t="shared" si="153"/>
        <v>2612400</v>
      </c>
      <c r="L670" s="92">
        <v>2524000</v>
      </c>
      <c r="M670" s="55">
        <f t="shared" si="154"/>
        <v>2612000</v>
      </c>
      <c r="N670" s="62"/>
    </row>
    <row r="671" spans="1:14" ht="39" customHeight="1">
      <c r="A671" s="130">
        <f t="shared" si="155"/>
        <v>639</v>
      </c>
      <c r="B671" s="131" t="s">
        <v>1424</v>
      </c>
      <c r="C671" s="132"/>
      <c r="D671" s="75" t="s">
        <v>1425</v>
      </c>
      <c r="E671" s="55">
        <v>70000</v>
      </c>
      <c r="F671" s="92">
        <v>82100</v>
      </c>
      <c r="G671" s="62"/>
      <c r="H671" s="93">
        <f t="shared" si="151"/>
        <v>70000</v>
      </c>
      <c r="I671" s="94">
        <f t="shared" si="152"/>
        <v>12100</v>
      </c>
      <c r="J671" s="94">
        <f t="shared" si="150"/>
        <v>15677.391304347826</v>
      </c>
      <c r="K671" s="94">
        <f t="shared" si="153"/>
        <v>85677.391304347824</v>
      </c>
      <c r="L671" s="92">
        <v>82100</v>
      </c>
      <c r="M671" s="55">
        <f t="shared" si="154"/>
        <v>85600</v>
      </c>
      <c r="N671" s="62"/>
    </row>
    <row r="672" spans="1:14">
      <c r="A672" s="130">
        <f t="shared" si="155"/>
        <v>640</v>
      </c>
      <c r="B672" s="131" t="s">
        <v>1426</v>
      </c>
      <c r="C672" s="132"/>
      <c r="D672" s="75" t="s">
        <v>1427</v>
      </c>
      <c r="E672" s="55">
        <v>432000</v>
      </c>
      <c r="F672" s="92">
        <v>541000</v>
      </c>
      <c r="G672" s="62"/>
      <c r="H672" s="93">
        <f t="shared" si="151"/>
        <v>432000</v>
      </c>
      <c r="I672" s="94">
        <f t="shared" si="152"/>
        <v>109000</v>
      </c>
      <c r="J672" s="94">
        <f t="shared" si="150"/>
        <v>141226.08695652173</v>
      </c>
      <c r="K672" s="94">
        <f t="shared" si="153"/>
        <v>573226.08695652173</v>
      </c>
      <c r="L672" s="92">
        <v>541000</v>
      </c>
      <c r="M672" s="55">
        <f t="shared" si="154"/>
        <v>573000</v>
      </c>
      <c r="N672" s="62"/>
    </row>
    <row r="673" spans="1:14" ht="38.25" customHeight="1">
      <c r="A673" s="130">
        <f t="shared" si="155"/>
        <v>641</v>
      </c>
      <c r="B673" s="131" t="s">
        <v>1428</v>
      </c>
      <c r="C673" s="132"/>
      <c r="D673" s="75" t="s">
        <v>1429</v>
      </c>
      <c r="E673" s="55">
        <v>2280000</v>
      </c>
      <c r="F673" s="92">
        <v>2728000</v>
      </c>
      <c r="G673" s="62"/>
      <c r="H673" s="93">
        <f t="shared" si="151"/>
        <v>2280000</v>
      </c>
      <c r="I673" s="94">
        <f t="shared" si="152"/>
        <v>448000</v>
      </c>
      <c r="J673" s="94">
        <f t="shared" si="150"/>
        <v>580452.17391304346</v>
      </c>
      <c r="K673" s="94">
        <f t="shared" si="153"/>
        <v>2860452.1739130435</v>
      </c>
      <c r="L673" s="92">
        <v>2728000</v>
      </c>
      <c r="M673" s="55">
        <f t="shared" si="154"/>
        <v>2860000</v>
      </c>
      <c r="N673" s="62"/>
    </row>
    <row r="674" spans="1:14" ht="31.5">
      <c r="A674" s="130">
        <f t="shared" si="155"/>
        <v>642</v>
      </c>
      <c r="B674" s="131" t="s">
        <v>1430</v>
      </c>
      <c r="C674" s="132"/>
      <c r="D674" s="75" t="s">
        <v>1431</v>
      </c>
      <c r="E674" s="55">
        <v>1804000</v>
      </c>
      <c r="F674" s="92">
        <v>2147000</v>
      </c>
      <c r="G674" s="62"/>
      <c r="H674" s="93">
        <f t="shared" si="151"/>
        <v>1804000</v>
      </c>
      <c r="I674" s="94">
        <f t="shared" si="152"/>
        <v>343000</v>
      </c>
      <c r="J674" s="94">
        <f t="shared" si="150"/>
        <v>444408.69565217389</v>
      </c>
      <c r="K674" s="94">
        <f t="shared" si="153"/>
        <v>2248408.6956521738</v>
      </c>
      <c r="L674" s="92">
        <v>2147000</v>
      </c>
      <c r="M674" s="55">
        <f t="shared" si="154"/>
        <v>2248000</v>
      </c>
      <c r="N674" s="62"/>
    </row>
    <row r="675" spans="1:14" ht="31.5">
      <c r="A675" s="130">
        <f t="shared" si="155"/>
        <v>643</v>
      </c>
      <c r="B675" s="131" t="s">
        <v>1432</v>
      </c>
      <c r="C675" s="132"/>
      <c r="D675" s="75" t="s">
        <v>1433</v>
      </c>
      <c r="E675" s="55">
        <v>2862000</v>
      </c>
      <c r="F675" s="92">
        <v>3282000</v>
      </c>
      <c r="G675" s="62"/>
      <c r="H675" s="93">
        <f t="shared" si="151"/>
        <v>2862000</v>
      </c>
      <c r="I675" s="94">
        <f t="shared" si="152"/>
        <v>420000</v>
      </c>
      <c r="J675" s="94">
        <f t="shared" si="150"/>
        <v>544173.91304347827</v>
      </c>
      <c r="K675" s="94">
        <f t="shared" si="153"/>
        <v>3406173.9130434785</v>
      </c>
      <c r="L675" s="92">
        <v>3282000</v>
      </c>
      <c r="M675" s="55">
        <f t="shared" si="154"/>
        <v>3406000</v>
      </c>
      <c r="N675" s="62"/>
    </row>
    <row r="676" spans="1:14">
      <c r="A676" s="130">
        <f t="shared" si="155"/>
        <v>644</v>
      </c>
      <c r="B676" s="131" t="s">
        <v>1434</v>
      </c>
      <c r="C676" s="132"/>
      <c r="D676" s="75" t="s">
        <v>1435</v>
      </c>
      <c r="E676" s="55">
        <v>524000</v>
      </c>
      <c r="F676" s="92">
        <v>716000</v>
      </c>
      <c r="G676" s="62"/>
      <c r="H676" s="93">
        <f t="shared" si="151"/>
        <v>524000</v>
      </c>
      <c r="I676" s="94">
        <f t="shared" si="152"/>
        <v>192000</v>
      </c>
      <c r="J676" s="94">
        <f t="shared" si="150"/>
        <v>248765.21739130435</v>
      </c>
      <c r="K676" s="94">
        <f t="shared" si="153"/>
        <v>772765.21739130432</v>
      </c>
      <c r="L676" s="92">
        <v>716000</v>
      </c>
      <c r="M676" s="55">
        <f t="shared" si="154"/>
        <v>772000</v>
      </c>
      <c r="N676" s="62"/>
    </row>
    <row r="677" spans="1:14" ht="31.5">
      <c r="A677" s="130">
        <f t="shared" si="155"/>
        <v>645</v>
      </c>
      <c r="B677" s="131" t="s">
        <v>1436</v>
      </c>
      <c r="C677" s="132" t="s">
        <v>1437</v>
      </c>
      <c r="D677" s="63" t="s">
        <v>1438</v>
      </c>
      <c r="E677" s="55">
        <v>287000</v>
      </c>
      <c r="F677" s="92">
        <v>331000</v>
      </c>
      <c r="G677" s="62"/>
      <c r="H677" s="93">
        <f t="shared" si="151"/>
        <v>287000</v>
      </c>
      <c r="I677" s="94">
        <f t="shared" si="152"/>
        <v>44000</v>
      </c>
      <c r="J677" s="94">
        <f t="shared" si="150"/>
        <v>57008.695652173912</v>
      </c>
      <c r="K677" s="94">
        <f t="shared" si="153"/>
        <v>344008.69565217389</v>
      </c>
      <c r="L677" s="92">
        <v>331000</v>
      </c>
      <c r="M677" s="55">
        <f t="shared" si="154"/>
        <v>344000</v>
      </c>
      <c r="N677" s="62"/>
    </row>
    <row r="678" spans="1:14">
      <c r="A678" s="130">
        <f t="shared" si="155"/>
        <v>646</v>
      </c>
      <c r="B678" s="131" t="s">
        <v>1439</v>
      </c>
      <c r="C678" s="132"/>
      <c r="D678" s="75" t="s">
        <v>1440</v>
      </c>
      <c r="E678" s="55">
        <v>3915000</v>
      </c>
      <c r="F678" s="92">
        <v>4285000</v>
      </c>
      <c r="G678" s="62"/>
      <c r="H678" s="93">
        <f t="shared" si="151"/>
        <v>3915000</v>
      </c>
      <c r="I678" s="94">
        <f t="shared" si="152"/>
        <v>370000</v>
      </c>
      <c r="J678" s="94">
        <f t="shared" si="150"/>
        <v>479391.30434782611</v>
      </c>
      <c r="K678" s="94">
        <f t="shared" si="153"/>
        <v>4394391.3043478262</v>
      </c>
      <c r="L678" s="92">
        <v>4285000</v>
      </c>
      <c r="M678" s="55">
        <f t="shared" si="154"/>
        <v>4394000</v>
      </c>
      <c r="N678" s="62"/>
    </row>
    <row r="679" spans="1:14">
      <c r="A679" s="130">
        <f t="shared" si="155"/>
        <v>647</v>
      </c>
      <c r="B679" s="131" t="s">
        <v>1441</v>
      </c>
      <c r="C679" s="132"/>
      <c r="D679" s="75" t="s">
        <v>1442</v>
      </c>
      <c r="E679" s="55">
        <v>2466000</v>
      </c>
      <c r="F679" s="92">
        <v>2746000</v>
      </c>
      <c r="G679" s="62"/>
      <c r="H679" s="93">
        <f t="shared" si="151"/>
        <v>2466000</v>
      </c>
      <c r="I679" s="94">
        <f t="shared" si="152"/>
        <v>280000</v>
      </c>
      <c r="J679" s="94">
        <f t="shared" si="150"/>
        <v>362782.60869565216</v>
      </c>
      <c r="K679" s="94">
        <f t="shared" si="153"/>
        <v>2828782.6086956523</v>
      </c>
      <c r="L679" s="92">
        <v>2746000</v>
      </c>
      <c r="M679" s="55">
        <f t="shared" si="154"/>
        <v>2828000</v>
      </c>
      <c r="N679" s="62"/>
    </row>
    <row r="680" spans="1:14">
      <c r="A680" s="130">
        <f t="shared" si="155"/>
        <v>648</v>
      </c>
      <c r="B680" s="131" t="s">
        <v>1443</v>
      </c>
      <c r="C680" s="132"/>
      <c r="D680" s="75" t="s">
        <v>1444</v>
      </c>
      <c r="E680" s="55">
        <v>1291000</v>
      </c>
      <c r="F680" s="92">
        <v>1380000</v>
      </c>
      <c r="G680" s="62"/>
      <c r="H680" s="93">
        <f t="shared" si="151"/>
        <v>1291000</v>
      </c>
      <c r="I680" s="94">
        <f t="shared" si="152"/>
        <v>89000</v>
      </c>
      <c r="J680" s="94">
        <f t="shared" si="150"/>
        <v>115313.04347826088</v>
      </c>
      <c r="K680" s="94">
        <f t="shared" si="153"/>
        <v>1406313.043478261</v>
      </c>
      <c r="L680" s="92">
        <v>1380000</v>
      </c>
      <c r="M680" s="55">
        <f t="shared" si="154"/>
        <v>1406000</v>
      </c>
      <c r="N680" s="62"/>
    </row>
    <row r="681" spans="1:14" ht="31.5">
      <c r="A681" s="130">
        <f t="shared" si="155"/>
        <v>649</v>
      </c>
      <c r="B681" s="131" t="s">
        <v>1445</v>
      </c>
      <c r="C681" s="132"/>
      <c r="D681" s="75" t="s">
        <v>1446</v>
      </c>
      <c r="E681" s="55">
        <v>499000</v>
      </c>
      <c r="F681" s="92">
        <v>562000</v>
      </c>
      <c r="G681" s="62"/>
      <c r="H681" s="93">
        <f t="shared" si="151"/>
        <v>499000</v>
      </c>
      <c r="I681" s="94">
        <f t="shared" si="152"/>
        <v>63000</v>
      </c>
      <c r="J681" s="94">
        <f t="shared" si="150"/>
        <v>81626.086956521744</v>
      </c>
      <c r="K681" s="94">
        <f t="shared" si="153"/>
        <v>580626.08695652173</v>
      </c>
      <c r="L681" s="92">
        <v>562000</v>
      </c>
      <c r="M681" s="55">
        <f t="shared" si="154"/>
        <v>580000</v>
      </c>
      <c r="N681" s="62"/>
    </row>
    <row r="682" spans="1:14">
      <c r="A682" s="130">
        <f t="shared" si="155"/>
        <v>650</v>
      </c>
      <c r="B682" s="131" t="s">
        <v>1447</v>
      </c>
      <c r="C682" s="132"/>
      <c r="D682" s="75" t="s">
        <v>1448</v>
      </c>
      <c r="E682" s="55">
        <v>224000</v>
      </c>
      <c r="F682" s="92">
        <v>268000</v>
      </c>
      <c r="G682" s="62"/>
      <c r="H682" s="93">
        <f t="shared" si="151"/>
        <v>224000</v>
      </c>
      <c r="I682" s="94">
        <f t="shared" si="152"/>
        <v>44000</v>
      </c>
      <c r="J682" s="94">
        <f t="shared" si="150"/>
        <v>57008.695652173912</v>
      </c>
      <c r="K682" s="94">
        <f t="shared" si="153"/>
        <v>281008.69565217389</v>
      </c>
      <c r="L682" s="92">
        <v>268000</v>
      </c>
      <c r="M682" s="55">
        <f t="shared" si="154"/>
        <v>281000</v>
      </c>
      <c r="N682" s="62"/>
    </row>
    <row r="683" spans="1:14" ht="31.5">
      <c r="A683" s="130">
        <f t="shared" si="155"/>
        <v>651</v>
      </c>
      <c r="B683" s="131" t="s">
        <v>1449</v>
      </c>
      <c r="C683" s="132" t="s">
        <v>1450</v>
      </c>
      <c r="D683" s="63" t="s">
        <v>1451</v>
      </c>
      <c r="E683" s="55">
        <v>116000</v>
      </c>
      <c r="F683" s="92">
        <v>161000</v>
      </c>
      <c r="G683" s="62"/>
      <c r="H683" s="93">
        <f t="shared" si="151"/>
        <v>116000</v>
      </c>
      <c r="I683" s="94">
        <f t="shared" si="152"/>
        <v>45000</v>
      </c>
      <c r="J683" s="94">
        <f t="shared" si="150"/>
        <v>58304.34782608696</v>
      </c>
      <c r="K683" s="94">
        <f t="shared" si="153"/>
        <v>174304.34782608697</v>
      </c>
      <c r="L683" s="92">
        <v>161000</v>
      </c>
      <c r="M683" s="55">
        <f t="shared" si="154"/>
        <v>174000</v>
      </c>
      <c r="N683" s="62"/>
    </row>
    <row r="684" spans="1:14" ht="47.25">
      <c r="A684" s="130">
        <f t="shared" si="155"/>
        <v>652</v>
      </c>
      <c r="B684" s="131" t="s">
        <v>1452</v>
      </c>
      <c r="C684" s="132"/>
      <c r="D684" s="75" t="s">
        <v>1453</v>
      </c>
      <c r="E684" s="55">
        <v>956000</v>
      </c>
      <c r="F684" s="92">
        <v>1108000</v>
      </c>
      <c r="G684" s="62"/>
      <c r="H684" s="93">
        <f t="shared" si="151"/>
        <v>956000</v>
      </c>
      <c r="I684" s="94">
        <f t="shared" si="152"/>
        <v>152000</v>
      </c>
      <c r="J684" s="94">
        <f t="shared" si="150"/>
        <v>196939.13043478259</v>
      </c>
      <c r="K684" s="94">
        <f t="shared" si="153"/>
        <v>1152939.1304347827</v>
      </c>
      <c r="L684" s="92">
        <v>1108000</v>
      </c>
      <c r="M684" s="55">
        <f t="shared" si="154"/>
        <v>1152000</v>
      </c>
      <c r="N684" s="62"/>
    </row>
    <row r="685" spans="1:14" ht="31.5">
      <c r="A685" s="130">
        <f t="shared" si="155"/>
        <v>653</v>
      </c>
      <c r="B685" s="131" t="s">
        <v>1454</v>
      </c>
      <c r="C685" s="132"/>
      <c r="D685" s="75" t="s">
        <v>1455</v>
      </c>
      <c r="E685" s="55">
        <v>216000</v>
      </c>
      <c r="F685" s="92">
        <v>283000</v>
      </c>
      <c r="G685" s="62"/>
      <c r="H685" s="93">
        <f t="shared" si="151"/>
        <v>216000</v>
      </c>
      <c r="I685" s="94">
        <f t="shared" si="152"/>
        <v>67000</v>
      </c>
      <c r="J685" s="94">
        <f t="shared" si="150"/>
        <v>86808.695652173919</v>
      </c>
      <c r="K685" s="94">
        <f t="shared" si="153"/>
        <v>302808.69565217395</v>
      </c>
      <c r="L685" s="92">
        <v>283000</v>
      </c>
      <c r="M685" s="55">
        <f t="shared" si="154"/>
        <v>302000</v>
      </c>
      <c r="N685" s="62"/>
    </row>
    <row r="686" spans="1:14" ht="36.75" customHeight="1">
      <c r="A686" s="130">
        <f t="shared" si="155"/>
        <v>654</v>
      </c>
      <c r="B686" s="131" t="s">
        <v>1456</v>
      </c>
      <c r="C686" s="132"/>
      <c r="D686" s="75" t="s">
        <v>1457</v>
      </c>
      <c r="E686" s="55">
        <v>269000</v>
      </c>
      <c r="F686" s="92">
        <v>358000</v>
      </c>
      <c r="G686" s="62"/>
      <c r="H686" s="93">
        <f t="shared" si="151"/>
        <v>269000</v>
      </c>
      <c r="I686" s="94">
        <f t="shared" si="152"/>
        <v>89000</v>
      </c>
      <c r="J686" s="94">
        <f t="shared" si="150"/>
        <v>115313.04347826088</v>
      </c>
      <c r="K686" s="94">
        <f t="shared" si="153"/>
        <v>384313.04347826086</v>
      </c>
      <c r="L686" s="92">
        <v>358000</v>
      </c>
      <c r="M686" s="55">
        <f t="shared" si="154"/>
        <v>384000</v>
      </c>
      <c r="N686" s="62"/>
    </row>
    <row r="687" spans="1:14" ht="26.25" customHeight="1">
      <c r="A687" s="130">
        <f t="shared" si="155"/>
        <v>655</v>
      </c>
      <c r="B687" s="131" t="s">
        <v>1458</v>
      </c>
      <c r="C687" s="132" t="s">
        <v>1459</v>
      </c>
      <c r="D687" s="63" t="s">
        <v>1460</v>
      </c>
      <c r="E687" s="55">
        <v>155000</v>
      </c>
      <c r="F687" s="92">
        <v>177000</v>
      </c>
      <c r="G687" s="62"/>
      <c r="H687" s="93">
        <f t="shared" si="151"/>
        <v>155000</v>
      </c>
      <c r="I687" s="94">
        <f t="shared" si="152"/>
        <v>22000</v>
      </c>
      <c r="J687" s="94">
        <f t="shared" si="150"/>
        <v>28504.347826086956</v>
      </c>
      <c r="K687" s="94">
        <f t="shared" si="153"/>
        <v>183504.34782608695</v>
      </c>
      <c r="L687" s="92">
        <v>177000</v>
      </c>
      <c r="M687" s="55">
        <f t="shared" si="154"/>
        <v>183000</v>
      </c>
      <c r="N687" s="62"/>
    </row>
    <row r="688" spans="1:14" ht="39.75" customHeight="1">
      <c r="A688" s="130">
        <f t="shared" si="155"/>
        <v>656</v>
      </c>
      <c r="B688" s="131" t="s">
        <v>1461</v>
      </c>
      <c r="C688" s="132"/>
      <c r="D688" s="75" t="s">
        <v>1462</v>
      </c>
      <c r="E688" s="55">
        <v>877000</v>
      </c>
      <c r="F688" s="92">
        <v>1003000</v>
      </c>
      <c r="G688" s="62"/>
      <c r="H688" s="93">
        <f t="shared" si="151"/>
        <v>877000</v>
      </c>
      <c r="I688" s="94">
        <f t="shared" si="152"/>
        <v>126000</v>
      </c>
      <c r="J688" s="94">
        <f t="shared" si="150"/>
        <v>163252.17391304349</v>
      </c>
      <c r="K688" s="94">
        <f t="shared" si="153"/>
        <v>1040252.1739130435</v>
      </c>
      <c r="L688" s="92">
        <v>1003000</v>
      </c>
      <c r="M688" s="55">
        <f t="shared" si="154"/>
        <v>1040000</v>
      </c>
      <c r="N688" s="62"/>
    </row>
    <row r="689" spans="1:14" ht="36.75" customHeight="1">
      <c r="A689" s="130">
        <f t="shared" si="155"/>
        <v>657</v>
      </c>
      <c r="B689" s="131" t="s">
        <v>1463</v>
      </c>
      <c r="C689" s="132" t="s">
        <v>1464</v>
      </c>
      <c r="D689" s="63" t="s">
        <v>1465</v>
      </c>
      <c r="E689" s="55">
        <v>430000</v>
      </c>
      <c r="F689" s="92">
        <v>519000</v>
      </c>
      <c r="G689" s="62"/>
      <c r="H689" s="93">
        <f t="shared" si="151"/>
        <v>430000</v>
      </c>
      <c r="I689" s="94">
        <f t="shared" si="152"/>
        <v>89000</v>
      </c>
      <c r="J689" s="94">
        <f t="shared" si="150"/>
        <v>115313.04347826088</v>
      </c>
      <c r="K689" s="94">
        <f t="shared" si="153"/>
        <v>545313.04347826086</v>
      </c>
      <c r="L689" s="92">
        <v>519000</v>
      </c>
      <c r="M689" s="55">
        <f t="shared" si="154"/>
        <v>545000</v>
      </c>
      <c r="N689" s="62"/>
    </row>
    <row r="690" spans="1:14" ht="47.25">
      <c r="A690" s="130">
        <f t="shared" si="155"/>
        <v>658</v>
      </c>
      <c r="B690" s="131" t="s">
        <v>1466</v>
      </c>
      <c r="C690" s="132"/>
      <c r="D690" s="75" t="s">
        <v>1467</v>
      </c>
      <c r="E690" s="55">
        <v>338000</v>
      </c>
      <c r="F690" s="92">
        <v>383000</v>
      </c>
      <c r="G690" s="62"/>
      <c r="H690" s="93">
        <f t="shared" si="151"/>
        <v>338000</v>
      </c>
      <c r="I690" s="94">
        <f t="shared" si="152"/>
        <v>45000</v>
      </c>
      <c r="J690" s="94">
        <f t="shared" si="150"/>
        <v>58304.34782608696</v>
      </c>
      <c r="K690" s="94">
        <f t="shared" si="153"/>
        <v>396304.34782608697</v>
      </c>
      <c r="L690" s="92">
        <v>383000</v>
      </c>
      <c r="M690" s="55">
        <f t="shared" si="154"/>
        <v>396000</v>
      </c>
      <c r="N690" s="62"/>
    </row>
    <row r="691" spans="1:14" ht="31.5">
      <c r="A691" s="130">
        <f t="shared" si="155"/>
        <v>659</v>
      </c>
      <c r="B691" s="131" t="s">
        <v>1468</v>
      </c>
      <c r="C691" s="132"/>
      <c r="D691" s="75" t="s">
        <v>1469</v>
      </c>
      <c r="E691" s="55">
        <v>4195000</v>
      </c>
      <c r="F691" s="92">
        <v>4692000</v>
      </c>
      <c r="G691" s="62"/>
      <c r="H691" s="93">
        <f t="shared" si="151"/>
        <v>4195000</v>
      </c>
      <c r="I691" s="94">
        <f t="shared" si="152"/>
        <v>497000</v>
      </c>
      <c r="J691" s="94">
        <f t="shared" si="150"/>
        <v>643939.13043478259</v>
      </c>
      <c r="K691" s="94">
        <f t="shared" si="153"/>
        <v>4838939.1304347822</v>
      </c>
      <c r="L691" s="92">
        <v>4692000</v>
      </c>
      <c r="M691" s="55">
        <f t="shared" si="154"/>
        <v>4838000</v>
      </c>
      <c r="N691" s="62"/>
    </row>
    <row r="692" spans="1:14" ht="39" customHeight="1">
      <c r="A692" s="130">
        <f t="shared" si="155"/>
        <v>660</v>
      </c>
      <c r="B692" s="131" t="s">
        <v>1470</v>
      </c>
      <c r="C692" s="132"/>
      <c r="D692" s="75" t="s">
        <v>1471</v>
      </c>
      <c r="E692" s="55">
        <v>2199000</v>
      </c>
      <c r="F692" s="92">
        <v>2568000</v>
      </c>
      <c r="G692" s="62"/>
      <c r="H692" s="93">
        <f t="shared" si="151"/>
        <v>2199000</v>
      </c>
      <c r="I692" s="94">
        <f t="shared" si="152"/>
        <v>369000</v>
      </c>
      <c r="J692" s="94">
        <f t="shared" si="150"/>
        <v>478095.65217391303</v>
      </c>
      <c r="K692" s="94">
        <f t="shared" si="153"/>
        <v>2677095.6521739131</v>
      </c>
      <c r="L692" s="92">
        <v>2568000</v>
      </c>
      <c r="M692" s="55">
        <f t="shared" si="154"/>
        <v>2677000</v>
      </c>
      <c r="N692" s="62"/>
    </row>
    <row r="693" spans="1:14" ht="21.75" customHeight="1">
      <c r="A693" s="130">
        <f t="shared" si="155"/>
        <v>661</v>
      </c>
      <c r="B693" s="131" t="s">
        <v>1472</v>
      </c>
      <c r="C693" s="132"/>
      <c r="D693" s="75" t="s">
        <v>1473</v>
      </c>
      <c r="E693" s="55">
        <v>2140000</v>
      </c>
      <c r="F693" s="92">
        <v>2510000</v>
      </c>
      <c r="G693" s="62"/>
      <c r="H693" s="93">
        <f t="shared" si="151"/>
        <v>2140000</v>
      </c>
      <c r="I693" s="94">
        <f t="shared" si="152"/>
        <v>370000</v>
      </c>
      <c r="J693" s="94">
        <f t="shared" si="150"/>
        <v>479391.30434782611</v>
      </c>
      <c r="K693" s="94">
        <f t="shared" si="153"/>
        <v>2619391.3043478262</v>
      </c>
      <c r="L693" s="92">
        <v>2510000</v>
      </c>
      <c r="M693" s="55">
        <f t="shared" si="154"/>
        <v>2619000</v>
      </c>
      <c r="N693" s="62"/>
    </row>
    <row r="694" spans="1:14" ht="34.5" customHeight="1">
      <c r="A694" s="130">
        <f t="shared" si="155"/>
        <v>662</v>
      </c>
      <c r="B694" s="131" t="s">
        <v>1474</v>
      </c>
      <c r="C694" s="132"/>
      <c r="D694" s="75" t="s">
        <v>1475</v>
      </c>
      <c r="E694" s="55">
        <v>4123000</v>
      </c>
      <c r="F694" s="92">
        <v>4480000</v>
      </c>
      <c r="G694" s="62"/>
      <c r="H694" s="93">
        <f t="shared" si="151"/>
        <v>4123000</v>
      </c>
      <c r="I694" s="94">
        <f t="shared" si="152"/>
        <v>357000</v>
      </c>
      <c r="J694" s="94">
        <f t="shared" si="150"/>
        <v>462547.82608695648</v>
      </c>
      <c r="K694" s="94">
        <f t="shared" si="153"/>
        <v>4585547.8260869561</v>
      </c>
      <c r="L694" s="92">
        <v>4480000</v>
      </c>
      <c r="M694" s="55">
        <f t="shared" si="154"/>
        <v>4585000</v>
      </c>
      <c r="N694" s="62"/>
    </row>
    <row r="695" spans="1:14" ht="36" customHeight="1">
      <c r="A695" s="130">
        <f t="shared" si="155"/>
        <v>663</v>
      </c>
      <c r="B695" s="131" t="s">
        <v>1476</v>
      </c>
      <c r="C695" s="132"/>
      <c r="D695" s="75" t="s">
        <v>1477</v>
      </c>
      <c r="E695" s="55">
        <v>2383000</v>
      </c>
      <c r="F695" s="92">
        <v>2753000</v>
      </c>
      <c r="G695" s="62"/>
      <c r="H695" s="93">
        <f t="shared" ref="H695:H726" si="156">L695-I695</f>
        <v>2383000</v>
      </c>
      <c r="I695" s="94">
        <f t="shared" ref="I695:I726" si="157">F695-E695</f>
        <v>370000</v>
      </c>
      <c r="J695" s="94">
        <f t="shared" si="150"/>
        <v>479391.30434782611</v>
      </c>
      <c r="K695" s="94">
        <f t="shared" ref="K695:K726" si="158">+H695+J695</f>
        <v>2862391.3043478262</v>
      </c>
      <c r="L695" s="92">
        <v>2753000</v>
      </c>
      <c r="M695" s="55">
        <f t="shared" ref="M695:M726" si="159">IF(K695&gt;=100000, ROUNDDOWN((K695),-3),ROUNDDOWN((K695),-2))</f>
        <v>2862000</v>
      </c>
      <c r="N695" s="62"/>
    </row>
    <row r="696" spans="1:14" ht="31.5">
      <c r="A696" s="130">
        <f t="shared" ref="A696:A727" si="160">A695+1</f>
        <v>664</v>
      </c>
      <c r="B696" s="131" t="s">
        <v>1478</v>
      </c>
      <c r="C696" s="132"/>
      <c r="D696" s="75" t="s">
        <v>1479</v>
      </c>
      <c r="E696" s="55">
        <v>2892000</v>
      </c>
      <c r="F696" s="92">
        <v>3491000</v>
      </c>
      <c r="G696" s="62"/>
      <c r="H696" s="93">
        <f t="shared" si="156"/>
        <v>2892000</v>
      </c>
      <c r="I696" s="94">
        <f t="shared" si="157"/>
        <v>599000</v>
      </c>
      <c r="J696" s="94">
        <f t="shared" si="150"/>
        <v>776095.65217391297</v>
      </c>
      <c r="K696" s="94">
        <f t="shared" si="158"/>
        <v>3668095.6521739131</v>
      </c>
      <c r="L696" s="92">
        <v>3491000</v>
      </c>
      <c r="M696" s="55">
        <f t="shared" si="159"/>
        <v>3668000</v>
      </c>
      <c r="N696" s="62"/>
    </row>
    <row r="697" spans="1:14">
      <c r="A697" s="130">
        <f t="shared" si="160"/>
        <v>665</v>
      </c>
      <c r="B697" s="131" t="s">
        <v>1480</v>
      </c>
      <c r="C697" s="132"/>
      <c r="D697" s="75" t="s">
        <v>1481</v>
      </c>
      <c r="E697" s="55">
        <v>1639000</v>
      </c>
      <c r="F697" s="92">
        <v>1868000</v>
      </c>
      <c r="G697" s="62"/>
      <c r="H697" s="93">
        <f t="shared" si="156"/>
        <v>1639000</v>
      </c>
      <c r="I697" s="94">
        <f t="shared" si="157"/>
        <v>229000</v>
      </c>
      <c r="J697" s="94">
        <f t="shared" si="150"/>
        <v>296704.34782608697</v>
      </c>
      <c r="K697" s="94">
        <f t="shared" si="158"/>
        <v>1935704.3478260869</v>
      </c>
      <c r="L697" s="92">
        <v>1868000</v>
      </c>
      <c r="M697" s="55">
        <f t="shared" si="159"/>
        <v>1935000</v>
      </c>
      <c r="N697" s="62"/>
    </row>
    <row r="698" spans="1:14">
      <c r="A698" s="130">
        <f t="shared" si="160"/>
        <v>666</v>
      </c>
      <c r="B698" s="131" t="s">
        <v>1482</v>
      </c>
      <c r="C698" s="132"/>
      <c r="D698" s="75" t="s">
        <v>1483</v>
      </c>
      <c r="E698" s="55">
        <v>2251000</v>
      </c>
      <c r="F698" s="92">
        <v>2620000</v>
      </c>
      <c r="G698" s="62"/>
      <c r="H698" s="93">
        <f t="shared" si="156"/>
        <v>2251000</v>
      </c>
      <c r="I698" s="94">
        <f t="shared" si="157"/>
        <v>369000</v>
      </c>
      <c r="J698" s="94">
        <f t="shared" si="150"/>
        <v>478095.65217391303</v>
      </c>
      <c r="K698" s="94">
        <f t="shared" si="158"/>
        <v>2729095.6521739131</v>
      </c>
      <c r="L698" s="92">
        <v>2620000</v>
      </c>
      <c r="M698" s="55">
        <f t="shared" si="159"/>
        <v>2729000</v>
      </c>
      <c r="N698" s="62"/>
    </row>
    <row r="699" spans="1:14" ht="31.5">
      <c r="A699" s="130">
        <f t="shared" si="160"/>
        <v>667</v>
      </c>
      <c r="B699" s="131" t="s">
        <v>1484</v>
      </c>
      <c r="C699" s="132"/>
      <c r="D699" s="75" t="s">
        <v>1485</v>
      </c>
      <c r="E699" s="55">
        <v>2980000</v>
      </c>
      <c r="F699" s="92">
        <v>3564000</v>
      </c>
      <c r="G699" s="62"/>
      <c r="H699" s="93">
        <f t="shared" si="156"/>
        <v>2980000</v>
      </c>
      <c r="I699" s="94">
        <f t="shared" si="157"/>
        <v>584000</v>
      </c>
      <c r="J699" s="94">
        <f t="shared" si="150"/>
        <v>756660.86956521741</v>
      </c>
      <c r="K699" s="94">
        <f t="shared" si="158"/>
        <v>3736660.8695652173</v>
      </c>
      <c r="L699" s="92">
        <v>3564000</v>
      </c>
      <c r="M699" s="55">
        <f t="shared" si="159"/>
        <v>3736000</v>
      </c>
      <c r="N699" s="62"/>
    </row>
    <row r="700" spans="1:14" ht="39" customHeight="1">
      <c r="A700" s="130">
        <f t="shared" si="160"/>
        <v>668</v>
      </c>
      <c r="B700" s="131" t="s">
        <v>1486</v>
      </c>
      <c r="C700" s="132"/>
      <c r="D700" s="75" t="s">
        <v>1487</v>
      </c>
      <c r="E700" s="55">
        <v>5094000</v>
      </c>
      <c r="F700" s="92">
        <v>5724000</v>
      </c>
      <c r="G700" s="62"/>
      <c r="H700" s="93">
        <f t="shared" si="156"/>
        <v>5094000</v>
      </c>
      <c r="I700" s="94">
        <f t="shared" si="157"/>
        <v>630000</v>
      </c>
      <c r="J700" s="94">
        <f t="shared" si="150"/>
        <v>816260.86956521741</v>
      </c>
      <c r="K700" s="94">
        <f t="shared" si="158"/>
        <v>5910260.8695652178</v>
      </c>
      <c r="L700" s="92">
        <v>5724000</v>
      </c>
      <c r="M700" s="55">
        <f t="shared" si="159"/>
        <v>5910000</v>
      </c>
      <c r="N700" s="62"/>
    </row>
    <row r="701" spans="1:14" ht="69" customHeight="1">
      <c r="A701" s="130">
        <f t="shared" si="160"/>
        <v>669</v>
      </c>
      <c r="B701" s="131" t="s">
        <v>1488</v>
      </c>
      <c r="C701" s="132"/>
      <c r="D701" s="75" t="s">
        <v>1489</v>
      </c>
      <c r="E701" s="55">
        <v>7914000</v>
      </c>
      <c r="F701" s="92">
        <v>9188000</v>
      </c>
      <c r="G701" s="62"/>
      <c r="H701" s="93">
        <f t="shared" si="156"/>
        <v>7914000</v>
      </c>
      <c r="I701" s="94">
        <f t="shared" si="157"/>
        <v>1274000</v>
      </c>
      <c r="J701" s="94">
        <f t="shared" si="150"/>
        <v>1650660.8695652173</v>
      </c>
      <c r="K701" s="94">
        <f t="shared" si="158"/>
        <v>9564660.8695652168</v>
      </c>
      <c r="L701" s="92">
        <v>9188000</v>
      </c>
      <c r="M701" s="55">
        <f t="shared" si="159"/>
        <v>9564000</v>
      </c>
      <c r="N701" s="62"/>
    </row>
    <row r="702" spans="1:14" ht="48.75" customHeight="1">
      <c r="A702" s="130">
        <f t="shared" si="160"/>
        <v>670</v>
      </c>
      <c r="B702" s="131" t="s">
        <v>1490</v>
      </c>
      <c r="C702" s="132"/>
      <c r="D702" s="75" t="s">
        <v>1491</v>
      </c>
      <c r="E702" s="55">
        <v>6159000</v>
      </c>
      <c r="F702" s="92">
        <v>7115000</v>
      </c>
      <c r="G702" s="62"/>
      <c r="H702" s="93">
        <f t="shared" si="156"/>
        <v>6159000</v>
      </c>
      <c r="I702" s="94">
        <f t="shared" si="157"/>
        <v>956000</v>
      </c>
      <c r="J702" s="94">
        <f t="shared" si="150"/>
        <v>1238643.4782608696</v>
      </c>
      <c r="K702" s="94">
        <f t="shared" si="158"/>
        <v>7397643.4782608692</v>
      </c>
      <c r="L702" s="92">
        <v>7115000</v>
      </c>
      <c r="M702" s="55">
        <f t="shared" si="159"/>
        <v>7397000</v>
      </c>
      <c r="N702" s="62"/>
    </row>
    <row r="703" spans="1:14" ht="48.75" customHeight="1">
      <c r="A703" s="130">
        <f t="shared" si="160"/>
        <v>671</v>
      </c>
      <c r="B703" s="131" t="s">
        <v>1492</v>
      </c>
      <c r="C703" s="132"/>
      <c r="D703" s="75" t="s">
        <v>1493</v>
      </c>
      <c r="E703" s="55">
        <v>4893000</v>
      </c>
      <c r="F703" s="92">
        <v>5848000</v>
      </c>
      <c r="G703" s="62"/>
      <c r="H703" s="93">
        <f t="shared" si="156"/>
        <v>4893000</v>
      </c>
      <c r="I703" s="94">
        <f t="shared" si="157"/>
        <v>955000</v>
      </c>
      <c r="J703" s="94">
        <f t="shared" si="150"/>
        <v>1237347.8260869565</v>
      </c>
      <c r="K703" s="94">
        <f t="shared" si="158"/>
        <v>6130347.826086957</v>
      </c>
      <c r="L703" s="92">
        <v>5848000</v>
      </c>
      <c r="M703" s="55">
        <f t="shared" si="159"/>
        <v>6130000</v>
      </c>
      <c r="N703" s="62"/>
    </row>
    <row r="704" spans="1:14" ht="38.25" customHeight="1">
      <c r="A704" s="130">
        <f t="shared" si="160"/>
        <v>672</v>
      </c>
      <c r="B704" s="131" t="s">
        <v>1494</v>
      </c>
      <c r="C704" s="132"/>
      <c r="D704" s="75" t="s">
        <v>1495</v>
      </c>
      <c r="E704" s="55">
        <v>2182000</v>
      </c>
      <c r="F704" s="92">
        <v>2551000</v>
      </c>
      <c r="G704" s="62"/>
      <c r="H704" s="93">
        <f t="shared" si="156"/>
        <v>2182000</v>
      </c>
      <c r="I704" s="94">
        <f t="shared" si="157"/>
        <v>369000</v>
      </c>
      <c r="J704" s="94">
        <f t="shared" si="150"/>
        <v>478095.65217391303</v>
      </c>
      <c r="K704" s="94">
        <f t="shared" si="158"/>
        <v>2660095.6521739131</v>
      </c>
      <c r="L704" s="92">
        <v>2551000</v>
      </c>
      <c r="M704" s="55">
        <f t="shared" si="159"/>
        <v>2660000</v>
      </c>
      <c r="N704" s="62"/>
    </row>
    <row r="705" spans="1:14" ht="36.75" customHeight="1">
      <c r="A705" s="130">
        <f t="shared" si="160"/>
        <v>673</v>
      </c>
      <c r="B705" s="131" t="s">
        <v>1496</v>
      </c>
      <c r="C705" s="132"/>
      <c r="D705" s="75" t="s">
        <v>1497</v>
      </c>
      <c r="E705" s="55">
        <v>2954000</v>
      </c>
      <c r="F705" s="92">
        <v>3538000</v>
      </c>
      <c r="G705" s="62"/>
      <c r="H705" s="93">
        <f t="shared" si="156"/>
        <v>2954000</v>
      </c>
      <c r="I705" s="94">
        <f t="shared" si="157"/>
        <v>584000</v>
      </c>
      <c r="J705" s="94">
        <f t="shared" si="150"/>
        <v>756660.86956521741</v>
      </c>
      <c r="K705" s="94">
        <f t="shared" si="158"/>
        <v>3710660.8695652173</v>
      </c>
      <c r="L705" s="92">
        <v>3538000</v>
      </c>
      <c r="M705" s="55">
        <f t="shared" si="159"/>
        <v>3710000</v>
      </c>
      <c r="N705" s="62"/>
    </row>
    <row r="706" spans="1:14" ht="37.5" customHeight="1">
      <c r="A706" s="130">
        <f t="shared" si="160"/>
        <v>674</v>
      </c>
      <c r="B706" s="131" t="s">
        <v>1498</v>
      </c>
      <c r="C706" s="132"/>
      <c r="D706" s="75" t="s">
        <v>1499</v>
      </c>
      <c r="E706" s="55">
        <v>3011000</v>
      </c>
      <c r="F706" s="92">
        <v>3594000</v>
      </c>
      <c r="G706" s="62"/>
      <c r="H706" s="93">
        <f t="shared" si="156"/>
        <v>3011000</v>
      </c>
      <c r="I706" s="94">
        <f t="shared" si="157"/>
        <v>583000</v>
      </c>
      <c r="J706" s="94">
        <f t="shared" si="150"/>
        <v>755365.21739130432</v>
      </c>
      <c r="K706" s="94">
        <f t="shared" si="158"/>
        <v>3766365.2173913042</v>
      </c>
      <c r="L706" s="92">
        <v>3594000</v>
      </c>
      <c r="M706" s="55">
        <f t="shared" si="159"/>
        <v>3766000</v>
      </c>
      <c r="N706" s="62"/>
    </row>
    <row r="707" spans="1:14" ht="36.75" customHeight="1">
      <c r="A707" s="130">
        <f t="shared" si="160"/>
        <v>675</v>
      </c>
      <c r="B707" s="131" t="s">
        <v>1500</v>
      </c>
      <c r="C707" s="132"/>
      <c r="D707" s="75" t="s">
        <v>1501</v>
      </c>
      <c r="E707" s="55">
        <v>2969000</v>
      </c>
      <c r="F707" s="92">
        <v>3553000</v>
      </c>
      <c r="G707" s="62"/>
      <c r="H707" s="93">
        <f t="shared" si="156"/>
        <v>2969000</v>
      </c>
      <c r="I707" s="94">
        <f t="shared" si="157"/>
        <v>584000</v>
      </c>
      <c r="J707" s="94">
        <f t="shared" si="150"/>
        <v>756660.86956521741</v>
      </c>
      <c r="K707" s="94">
        <f t="shared" si="158"/>
        <v>3725660.8695652173</v>
      </c>
      <c r="L707" s="92">
        <v>3553000</v>
      </c>
      <c r="M707" s="55">
        <f t="shared" si="159"/>
        <v>3725000</v>
      </c>
      <c r="N707" s="62"/>
    </row>
    <row r="708" spans="1:14" ht="21.75" customHeight="1">
      <c r="A708" s="130">
        <f t="shared" si="160"/>
        <v>676</v>
      </c>
      <c r="B708" s="131" t="s">
        <v>1502</v>
      </c>
      <c r="C708" s="132"/>
      <c r="D708" s="75" t="s">
        <v>1503</v>
      </c>
      <c r="E708" s="55">
        <v>3256000</v>
      </c>
      <c r="F708" s="92">
        <v>3840000</v>
      </c>
      <c r="G708" s="62"/>
      <c r="H708" s="93">
        <f t="shared" si="156"/>
        <v>3256000</v>
      </c>
      <c r="I708" s="94">
        <f t="shared" si="157"/>
        <v>584000</v>
      </c>
      <c r="J708" s="94">
        <f t="shared" si="150"/>
        <v>756660.86956521741</v>
      </c>
      <c r="K708" s="94">
        <f t="shared" si="158"/>
        <v>4012660.8695652173</v>
      </c>
      <c r="L708" s="92">
        <v>3840000</v>
      </c>
      <c r="M708" s="55">
        <f t="shared" si="159"/>
        <v>4012000</v>
      </c>
      <c r="N708" s="62"/>
    </row>
    <row r="709" spans="1:14" ht="47.25">
      <c r="A709" s="130">
        <f t="shared" si="160"/>
        <v>677</v>
      </c>
      <c r="B709" s="131" t="s">
        <v>1504</v>
      </c>
      <c r="C709" s="132"/>
      <c r="D709" s="75" t="s">
        <v>1505</v>
      </c>
      <c r="E709" s="55">
        <v>11769000</v>
      </c>
      <c r="F709" s="92">
        <v>12353000</v>
      </c>
      <c r="G709" s="62"/>
      <c r="H709" s="93">
        <f t="shared" si="156"/>
        <v>4629000</v>
      </c>
      <c r="I709" s="94">
        <f t="shared" si="157"/>
        <v>584000</v>
      </c>
      <c r="J709" s="94">
        <f t="shared" si="150"/>
        <v>756660.86956521741</v>
      </c>
      <c r="K709" s="94">
        <f t="shared" si="158"/>
        <v>5385660.8695652178</v>
      </c>
      <c r="L709" s="92">
        <v>5213000</v>
      </c>
      <c r="M709" s="55">
        <f t="shared" si="159"/>
        <v>5385000</v>
      </c>
      <c r="N709" s="62" t="s">
        <v>1506</v>
      </c>
    </row>
    <row r="710" spans="1:14" ht="44.25" customHeight="1">
      <c r="A710" s="130">
        <f t="shared" si="160"/>
        <v>678</v>
      </c>
      <c r="B710" s="131" t="s">
        <v>1507</v>
      </c>
      <c r="C710" s="132"/>
      <c r="D710" s="75" t="s">
        <v>1508</v>
      </c>
      <c r="E710" s="55">
        <v>2844000</v>
      </c>
      <c r="F710" s="92">
        <v>3213000</v>
      </c>
      <c r="G710" s="62"/>
      <c r="H710" s="93">
        <f t="shared" si="156"/>
        <v>2844000</v>
      </c>
      <c r="I710" s="94">
        <f t="shared" si="157"/>
        <v>369000</v>
      </c>
      <c r="J710" s="94">
        <f t="shared" si="150"/>
        <v>478095.65217391303</v>
      </c>
      <c r="K710" s="94">
        <f t="shared" si="158"/>
        <v>3322095.6521739131</v>
      </c>
      <c r="L710" s="92">
        <v>3213000</v>
      </c>
      <c r="M710" s="55">
        <f t="shared" si="159"/>
        <v>3322000</v>
      </c>
      <c r="N710" s="62"/>
    </row>
    <row r="711" spans="1:14" ht="43.5" customHeight="1">
      <c r="A711" s="130">
        <f t="shared" si="160"/>
        <v>679</v>
      </c>
      <c r="B711" s="131" t="s">
        <v>1509</v>
      </c>
      <c r="C711" s="132"/>
      <c r="D711" s="75" t="s">
        <v>1510</v>
      </c>
      <c r="E711" s="55">
        <v>2366000</v>
      </c>
      <c r="F711" s="92">
        <v>2735000</v>
      </c>
      <c r="G711" s="62"/>
      <c r="H711" s="93">
        <f t="shared" si="156"/>
        <v>2366000</v>
      </c>
      <c r="I711" s="94">
        <f t="shared" si="157"/>
        <v>369000</v>
      </c>
      <c r="J711" s="94">
        <f t="shared" si="150"/>
        <v>478095.65217391303</v>
      </c>
      <c r="K711" s="94">
        <f t="shared" si="158"/>
        <v>2844095.6521739131</v>
      </c>
      <c r="L711" s="92">
        <v>2735000</v>
      </c>
      <c r="M711" s="55">
        <f t="shared" si="159"/>
        <v>2844000</v>
      </c>
      <c r="N711" s="62"/>
    </row>
    <row r="712" spans="1:14" ht="57.75" customHeight="1">
      <c r="A712" s="130">
        <f t="shared" si="160"/>
        <v>680</v>
      </c>
      <c r="B712" s="131" t="s">
        <v>1511</v>
      </c>
      <c r="C712" s="132"/>
      <c r="D712" s="75" t="s">
        <v>1512</v>
      </c>
      <c r="E712" s="55">
        <v>3559000</v>
      </c>
      <c r="F712" s="92">
        <v>4056000</v>
      </c>
      <c r="G712" s="62"/>
      <c r="H712" s="93">
        <f t="shared" si="156"/>
        <v>3559000</v>
      </c>
      <c r="I712" s="94">
        <f t="shared" si="157"/>
        <v>497000</v>
      </c>
      <c r="J712" s="94">
        <f t="shared" si="150"/>
        <v>643939.13043478259</v>
      </c>
      <c r="K712" s="94">
        <f t="shared" si="158"/>
        <v>4202939.1304347822</v>
      </c>
      <c r="L712" s="92">
        <v>4056000</v>
      </c>
      <c r="M712" s="55">
        <f t="shared" si="159"/>
        <v>4202000</v>
      </c>
      <c r="N712" s="62"/>
    </row>
    <row r="713" spans="1:14" ht="26.25" customHeight="1">
      <c r="A713" s="130">
        <f t="shared" si="160"/>
        <v>681</v>
      </c>
      <c r="B713" s="131" t="s">
        <v>1513</v>
      </c>
      <c r="C713" s="132" t="s">
        <v>1514</v>
      </c>
      <c r="D713" s="63" t="s">
        <v>1515</v>
      </c>
      <c r="E713" s="55">
        <v>1854000</v>
      </c>
      <c r="F713" s="92">
        <v>2223000</v>
      </c>
      <c r="G713" s="62"/>
      <c r="H713" s="93">
        <f t="shared" si="156"/>
        <v>1854000</v>
      </c>
      <c r="I713" s="94">
        <f t="shared" si="157"/>
        <v>369000</v>
      </c>
      <c r="J713" s="94">
        <f t="shared" ref="J713:J776" si="161">+I713/1150*1490</f>
        <v>478095.65217391303</v>
      </c>
      <c r="K713" s="94">
        <f t="shared" si="158"/>
        <v>2332095.6521739131</v>
      </c>
      <c r="L713" s="92">
        <v>2223000</v>
      </c>
      <c r="M713" s="55">
        <f t="shared" si="159"/>
        <v>2332000</v>
      </c>
      <c r="N713" s="62"/>
    </row>
    <row r="714" spans="1:14" ht="26.25" customHeight="1">
      <c r="A714" s="130">
        <f t="shared" si="160"/>
        <v>682</v>
      </c>
      <c r="B714" s="131" t="s">
        <v>1516</v>
      </c>
      <c r="C714" s="132" t="s">
        <v>1517</v>
      </c>
      <c r="D714" s="63" t="s">
        <v>1518</v>
      </c>
      <c r="E714" s="55">
        <v>2190000</v>
      </c>
      <c r="F714" s="92">
        <v>2773000</v>
      </c>
      <c r="G714" s="62"/>
      <c r="H714" s="93">
        <f t="shared" si="156"/>
        <v>2190000</v>
      </c>
      <c r="I714" s="94">
        <f t="shared" si="157"/>
        <v>583000</v>
      </c>
      <c r="J714" s="94">
        <f t="shared" si="161"/>
        <v>755365.21739130432</v>
      </c>
      <c r="K714" s="94">
        <f t="shared" si="158"/>
        <v>2945365.2173913042</v>
      </c>
      <c r="L714" s="92">
        <v>2773000</v>
      </c>
      <c r="M714" s="55">
        <f t="shared" si="159"/>
        <v>2945000</v>
      </c>
      <c r="N714" s="62"/>
    </row>
    <row r="715" spans="1:14" ht="54" customHeight="1">
      <c r="A715" s="130">
        <f t="shared" si="160"/>
        <v>683</v>
      </c>
      <c r="B715" s="131" t="s">
        <v>1519</v>
      </c>
      <c r="C715" s="132"/>
      <c r="D715" s="75" t="s">
        <v>1520</v>
      </c>
      <c r="E715" s="55">
        <v>4898000</v>
      </c>
      <c r="F715" s="92">
        <v>5694000</v>
      </c>
      <c r="G715" s="62"/>
      <c r="H715" s="93">
        <f t="shared" si="156"/>
        <v>4898000</v>
      </c>
      <c r="I715" s="94">
        <f t="shared" si="157"/>
        <v>796000</v>
      </c>
      <c r="J715" s="94">
        <f t="shared" si="161"/>
        <v>1031339.1304347826</v>
      </c>
      <c r="K715" s="94">
        <f t="shared" si="158"/>
        <v>5929339.1304347822</v>
      </c>
      <c r="L715" s="92">
        <v>5694000</v>
      </c>
      <c r="M715" s="55">
        <f t="shared" si="159"/>
        <v>5929000</v>
      </c>
      <c r="N715" s="62"/>
    </row>
    <row r="716" spans="1:14" ht="39.75" customHeight="1">
      <c r="A716" s="130">
        <f t="shared" si="160"/>
        <v>684</v>
      </c>
      <c r="B716" s="131" t="s">
        <v>1521</v>
      </c>
      <c r="C716" s="132"/>
      <c r="D716" s="75" t="s">
        <v>1522</v>
      </c>
      <c r="E716" s="55">
        <v>3384000</v>
      </c>
      <c r="F716" s="92">
        <v>3881000</v>
      </c>
      <c r="G716" s="62"/>
      <c r="H716" s="93">
        <f t="shared" si="156"/>
        <v>3384000</v>
      </c>
      <c r="I716" s="94">
        <f t="shared" si="157"/>
        <v>497000</v>
      </c>
      <c r="J716" s="94">
        <f t="shared" si="161"/>
        <v>643939.13043478259</v>
      </c>
      <c r="K716" s="94">
        <f t="shared" si="158"/>
        <v>4027939.1304347827</v>
      </c>
      <c r="L716" s="92">
        <v>3881000</v>
      </c>
      <c r="M716" s="55">
        <f t="shared" si="159"/>
        <v>4027000</v>
      </c>
      <c r="N716" s="62"/>
    </row>
    <row r="717" spans="1:14" ht="57.75" customHeight="1">
      <c r="A717" s="130">
        <f t="shared" si="160"/>
        <v>685</v>
      </c>
      <c r="B717" s="131" t="s">
        <v>1523</v>
      </c>
      <c r="C717" s="132"/>
      <c r="D717" s="75" t="s">
        <v>1524</v>
      </c>
      <c r="E717" s="55">
        <v>3551000</v>
      </c>
      <c r="F717" s="92">
        <v>4135000</v>
      </c>
      <c r="G717" s="62"/>
      <c r="H717" s="93">
        <f t="shared" si="156"/>
        <v>3551000</v>
      </c>
      <c r="I717" s="94">
        <f t="shared" si="157"/>
        <v>584000</v>
      </c>
      <c r="J717" s="94">
        <f t="shared" si="161"/>
        <v>756660.86956521741</v>
      </c>
      <c r="K717" s="94">
        <f t="shared" si="158"/>
        <v>4307660.8695652178</v>
      </c>
      <c r="L717" s="92">
        <v>4135000</v>
      </c>
      <c r="M717" s="55">
        <f t="shared" si="159"/>
        <v>4307000</v>
      </c>
      <c r="N717" s="62"/>
    </row>
    <row r="718" spans="1:14" ht="31.5">
      <c r="A718" s="130">
        <f t="shared" si="160"/>
        <v>686</v>
      </c>
      <c r="B718" s="131" t="s">
        <v>1525</v>
      </c>
      <c r="C718" s="132"/>
      <c r="D718" s="75" t="s">
        <v>1526</v>
      </c>
      <c r="E718" s="55">
        <v>6682000</v>
      </c>
      <c r="F718" s="92">
        <v>7637000</v>
      </c>
      <c r="G718" s="62"/>
      <c r="H718" s="93">
        <f t="shared" si="156"/>
        <v>6682000</v>
      </c>
      <c r="I718" s="94">
        <f t="shared" si="157"/>
        <v>955000</v>
      </c>
      <c r="J718" s="94">
        <f t="shared" si="161"/>
        <v>1237347.8260869565</v>
      </c>
      <c r="K718" s="94">
        <f t="shared" si="158"/>
        <v>7919347.826086957</v>
      </c>
      <c r="L718" s="92">
        <v>7637000</v>
      </c>
      <c r="M718" s="55">
        <f t="shared" si="159"/>
        <v>7919000</v>
      </c>
      <c r="N718" s="62"/>
    </row>
    <row r="719" spans="1:14" ht="18.75" customHeight="1">
      <c r="A719" s="130">
        <f t="shared" si="160"/>
        <v>687</v>
      </c>
      <c r="B719" s="131" t="s">
        <v>1527</v>
      </c>
      <c r="C719" s="132"/>
      <c r="D719" s="75" t="s">
        <v>1528</v>
      </c>
      <c r="E719" s="55">
        <v>2305000</v>
      </c>
      <c r="F719" s="92">
        <v>2674000</v>
      </c>
      <c r="G719" s="62"/>
      <c r="H719" s="93">
        <f t="shared" si="156"/>
        <v>2305000</v>
      </c>
      <c r="I719" s="94">
        <f t="shared" si="157"/>
        <v>369000</v>
      </c>
      <c r="J719" s="94">
        <f t="shared" si="161"/>
        <v>478095.65217391303</v>
      </c>
      <c r="K719" s="94">
        <f t="shared" si="158"/>
        <v>2783095.6521739131</v>
      </c>
      <c r="L719" s="92">
        <v>2674000</v>
      </c>
      <c r="M719" s="55">
        <f t="shared" si="159"/>
        <v>2783000</v>
      </c>
      <c r="N719" s="62"/>
    </row>
    <row r="720" spans="1:14" ht="18.75" customHeight="1">
      <c r="A720" s="130">
        <f t="shared" si="160"/>
        <v>688</v>
      </c>
      <c r="B720" s="131" t="s">
        <v>1529</v>
      </c>
      <c r="C720" s="132"/>
      <c r="D720" s="75" t="s">
        <v>1530</v>
      </c>
      <c r="E720" s="55">
        <v>2925000</v>
      </c>
      <c r="F720" s="92">
        <v>3509000</v>
      </c>
      <c r="G720" s="62"/>
      <c r="H720" s="93">
        <f t="shared" si="156"/>
        <v>2925000</v>
      </c>
      <c r="I720" s="94">
        <f t="shared" si="157"/>
        <v>584000</v>
      </c>
      <c r="J720" s="94">
        <f t="shared" si="161"/>
        <v>756660.86956521741</v>
      </c>
      <c r="K720" s="94">
        <f t="shared" si="158"/>
        <v>3681660.8695652173</v>
      </c>
      <c r="L720" s="92">
        <v>3509000</v>
      </c>
      <c r="M720" s="55">
        <f t="shared" si="159"/>
        <v>3681000</v>
      </c>
      <c r="N720" s="62"/>
    </row>
    <row r="721" spans="1:14" ht="31.5">
      <c r="A721" s="130">
        <f t="shared" si="160"/>
        <v>689</v>
      </c>
      <c r="B721" s="131" t="s">
        <v>1531</v>
      </c>
      <c r="C721" s="132"/>
      <c r="D721" s="75" t="s">
        <v>1532</v>
      </c>
      <c r="E721" s="55">
        <v>2876000</v>
      </c>
      <c r="F721" s="92">
        <v>3246000</v>
      </c>
      <c r="G721" s="62"/>
      <c r="H721" s="93">
        <f t="shared" si="156"/>
        <v>2876000</v>
      </c>
      <c r="I721" s="94">
        <f t="shared" si="157"/>
        <v>370000</v>
      </c>
      <c r="J721" s="94">
        <f t="shared" si="161"/>
        <v>479391.30434782611</v>
      </c>
      <c r="K721" s="94">
        <f t="shared" si="158"/>
        <v>3355391.3043478262</v>
      </c>
      <c r="L721" s="92">
        <v>3246000</v>
      </c>
      <c r="M721" s="55">
        <f t="shared" si="159"/>
        <v>3355000</v>
      </c>
      <c r="N721" s="62"/>
    </row>
    <row r="722" spans="1:14" ht="31.5" customHeight="1">
      <c r="A722" s="130">
        <f t="shared" si="160"/>
        <v>690</v>
      </c>
      <c r="B722" s="131" t="s">
        <v>1533</v>
      </c>
      <c r="C722" s="132"/>
      <c r="D722" s="75" t="s">
        <v>1534</v>
      </c>
      <c r="E722" s="55">
        <v>2751000</v>
      </c>
      <c r="F722" s="92">
        <v>3335000</v>
      </c>
      <c r="G722" s="62"/>
      <c r="H722" s="93">
        <f t="shared" si="156"/>
        <v>2751000</v>
      </c>
      <c r="I722" s="94">
        <f t="shared" si="157"/>
        <v>584000</v>
      </c>
      <c r="J722" s="94">
        <f t="shared" si="161"/>
        <v>756660.86956521741</v>
      </c>
      <c r="K722" s="94">
        <f t="shared" si="158"/>
        <v>3507660.8695652173</v>
      </c>
      <c r="L722" s="92">
        <v>3335000</v>
      </c>
      <c r="M722" s="55">
        <f t="shared" si="159"/>
        <v>3507000</v>
      </c>
      <c r="N722" s="62"/>
    </row>
    <row r="723" spans="1:14" ht="23.25" customHeight="1">
      <c r="A723" s="130">
        <f t="shared" si="160"/>
        <v>691</v>
      </c>
      <c r="B723" s="131" t="s">
        <v>1535</v>
      </c>
      <c r="C723" s="132"/>
      <c r="D723" s="75" t="s">
        <v>1536</v>
      </c>
      <c r="E723" s="55">
        <v>3120000</v>
      </c>
      <c r="F723" s="92">
        <v>3704000</v>
      </c>
      <c r="G723" s="62"/>
      <c r="H723" s="93">
        <f t="shared" si="156"/>
        <v>3120000</v>
      </c>
      <c r="I723" s="94">
        <f t="shared" si="157"/>
        <v>584000</v>
      </c>
      <c r="J723" s="94">
        <f t="shared" si="161"/>
        <v>756660.86956521741</v>
      </c>
      <c r="K723" s="94">
        <f t="shared" si="158"/>
        <v>3876660.8695652173</v>
      </c>
      <c r="L723" s="92">
        <v>3704000</v>
      </c>
      <c r="M723" s="55">
        <f t="shared" si="159"/>
        <v>3876000</v>
      </c>
      <c r="N723" s="62"/>
    </row>
    <row r="724" spans="1:14" ht="40.5" customHeight="1">
      <c r="A724" s="130">
        <f t="shared" si="160"/>
        <v>692</v>
      </c>
      <c r="B724" s="131" t="s">
        <v>1537</v>
      </c>
      <c r="C724" s="132"/>
      <c r="D724" s="75" t="s">
        <v>1538</v>
      </c>
      <c r="E724" s="55">
        <v>4912000</v>
      </c>
      <c r="F724" s="92">
        <v>5864000</v>
      </c>
      <c r="G724" s="62"/>
      <c r="H724" s="93">
        <f t="shared" si="156"/>
        <v>4912000</v>
      </c>
      <c r="I724" s="94">
        <f t="shared" si="157"/>
        <v>952000</v>
      </c>
      <c r="J724" s="94">
        <f t="shared" si="161"/>
        <v>1233460.8695652173</v>
      </c>
      <c r="K724" s="94">
        <f t="shared" si="158"/>
        <v>6145460.8695652168</v>
      </c>
      <c r="L724" s="92">
        <v>5864000</v>
      </c>
      <c r="M724" s="55">
        <f t="shared" si="159"/>
        <v>6145000</v>
      </c>
      <c r="N724" s="62"/>
    </row>
    <row r="725" spans="1:14" ht="39" customHeight="1">
      <c r="A725" s="130">
        <f t="shared" si="160"/>
        <v>693</v>
      </c>
      <c r="B725" s="131" t="s">
        <v>1539</v>
      </c>
      <c r="C725" s="132"/>
      <c r="D725" s="75" t="s">
        <v>1540</v>
      </c>
      <c r="E725" s="55">
        <v>2465000</v>
      </c>
      <c r="F725" s="92">
        <v>2835000</v>
      </c>
      <c r="G725" s="62"/>
      <c r="H725" s="93">
        <f t="shared" si="156"/>
        <v>2465000</v>
      </c>
      <c r="I725" s="94">
        <f t="shared" si="157"/>
        <v>370000</v>
      </c>
      <c r="J725" s="94">
        <f t="shared" si="161"/>
        <v>479391.30434782611</v>
      </c>
      <c r="K725" s="94">
        <f t="shared" si="158"/>
        <v>2944391.3043478262</v>
      </c>
      <c r="L725" s="92">
        <v>2835000</v>
      </c>
      <c r="M725" s="55">
        <f t="shared" si="159"/>
        <v>2944000</v>
      </c>
      <c r="N725" s="62"/>
    </row>
    <row r="726" spans="1:14" ht="39" customHeight="1">
      <c r="A726" s="130">
        <f t="shared" si="160"/>
        <v>694</v>
      </c>
      <c r="B726" s="131" t="s">
        <v>1541</v>
      </c>
      <c r="C726" s="132"/>
      <c r="D726" s="75" t="s">
        <v>1542</v>
      </c>
      <c r="E726" s="55">
        <v>3994000</v>
      </c>
      <c r="F726" s="92">
        <v>4578000</v>
      </c>
      <c r="G726" s="62"/>
      <c r="H726" s="93">
        <f t="shared" si="156"/>
        <v>3994000</v>
      </c>
      <c r="I726" s="94">
        <f t="shared" si="157"/>
        <v>584000</v>
      </c>
      <c r="J726" s="94">
        <f t="shared" si="161"/>
        <v>756660.86956521741</v>
      </c>
      <c r="K726" s="94">
        <f t="shared" si="158"/>
        <v>4750660.8695652178</v>
      </c>
      <c r="L726" s="92">
        <v>4578000</v>
      </c>
      <c r="M726" s="55">
        <f t="shared" si="159"/>
        <v>4750000</v>
      </c>
      <c r="N726" s="62"/>
    </row>
    <row r="727" spans="1:14" ht="39" customHeight="1">
      <c r="A727" s="130">
        <f t="shared" si="160"/>
        <v>695</v>
      </c>
      <c r="B727" s="131" t="s">
        <v>1543</v>
      </c>
      <c r="C727" s="132"/>
      <c r="D727" s="75" t="s">
        <v>1544</v>
      </c>
      <c r="E727" s="55">
        <v>2304000</v>
      </c>
      <c r="F727" s="92">
        <v>2673000</v>
      </c>
      <c r="G727" s="62"/>
      <c r="H727" s="93">
        <f t="shared" ref="H727:H758" si="162">L727-I727</f>
        <v>2304000</v>
      </c>
      <c r="I727" s="94">
        <f t="shared" ref="I727:I763" si="163">F727-E727</f>
        <v>369000</v>
      </c>
      <c r="J727" s="94">
        <f t="shared" si="161"/>
        <v>478095.65217391303</v>
      </c>
      <c r="K727" s="94">
        <f t="shared" ref="K727:K758" si="164">+H727+J727</f>
        <v>2782095.6521739131</v>
      </c>
      <c r="L727" s="92">
        <v>2673000</v>
      </c>
      <c r="M727" s="55">
        <f t="shared" ref="M727:M763" si="165">IF(K727&gt;=100000, ROUNDDOWN((K727),-3),ROUNDDOWN((K727),-2))</f>
        <v>2782000</v>
      </c>
      <c r="N727" s="62"/>
    </row>
    <row r="728" spans="1:14" ht="47.25">
      <c r="A728" s="130">
        <f t="shared" ref="A728:A763" si="166">A727+1</f>
        <v>696</v>
      </c>
      <c r="B728" s="131" t="s">
        <v>1545</v>
      </c>
      <c r="C728" s="132"/>
      <c r="D728" s="75" t="s">
        <v>1546</v>
      </c>
      <c r="E728" s="55">
        <v>3533000</v>
      </c>
      <c r="F728" s="92">
        <v>4117000</v>
      </c>
      <c r="G728" s="62"/>
      <c r="H728" s="93">
        <f t="shared" si="162"/>
        <v>3533000</v>
      </c>
      <c r="I728" s="94">
        <f t="shared" si="163"/>
        <v>584000</v>
      </c>
      <c r="J728" s="94">
        <f t="shared" si="161"/>
        <v>756660.86956521741</v>
      </c>
      <c r="K728" s="94">
        <f t="shared" si="164"/>
        <v>4289660.8695652178</v>
      </c>
      <c r="L728" s="92">
        <v>4117000</v>
      </c>
      <c r="M728" s="55">
        <f t="shared" si="165"/>
        <v>4289000</v>
      </c>
      <c r="N728" s="62"/>
    </row>
    <row r="729" spans="1:14" ht="29.25" customHeight="1">
      <c r="A729" s="130">
        <f t="shared" si="166"/>
        <v>697</v>
      </c>
      <c r="B729" s="131" t="s">
        <v>1547</v>
      </c>
      <c r="C729" s="132"/>
      <c r="D729" s="75" t="s">
        <v>1548</v>
      </c>
      <c r="E729" s="55">
        <v>5360000</v>
      </c>
      <c r="F729" s="92">
        <v>5944000</v>
      </c>
      <c r="G729" s="62"/>
      <c r="H729" s="93">
        <f t="shared" si="162"/>
        <v>5360000</v>
      </c>
      <c r="I729" s="94">
        <f t="shared" si="163"/>
        <v>584000</v>
      </c>
      <c r="J729" s="94">
        <f t="shared" si="161"/>
        <v>756660.86956521741</v>
      </c>
      <c r="K729" s="94">
        <f t="shared" si="164"/>
        <v>6116660.8695652178</v>
      </c>
      <c r="L729" s="92">
        <v>5944000</v>
      </c>
      <c r="M729" s="55">
        <f t="shared" si="165"/>
        <v>6116000</v>
      </c>
      <c r="N729" s="62"/>
    </row>
    <row r="730" spans="1:14" ht="47.25">
      <c r="A730" s="130">
        <f t="shared" si="166"/>
        <v>698</v>
      </c>
      <c r="B730" s="131" t="s">
        <v>1549</v>
      </c>
      <c r="C730" s="132"/>
      <c r="D730" s="75" t="s">
        <v>1550</v>
      </c>
      <c r="E730" s="55">
        <v>4802000</v>
      </c>
      <c r="F730" s="92">
        <v>5386000</v>
      </c>
      <c r="G730" s="62"/>
      <c r="H730" s="93">
        <f t="shared" si="162"/>
        <v>4802000</v>
      </c>
      <c r="I730" s="94">
        <f t="shared" si="163"/>
        <v>584000</v>
      </c>
      <c r="J730" s="94">
        <f t="shared" si="161"/>
        <v>756660.86956521741</v>
      </c>
      <c r="K730" s="94">
        <f t="shared" si="164"/>
        <v>5558660.8695652178</v>
      </c>
      <c r="L730" s="92">
        <v>5386000</v>
      </c>
      <c r="M730" s="55">
        <f t="shared" si="165"/>
        <v>5558000</v>
      </c>
      <c r="N730" s="62"/>
    </row>
    <row r="731" spans="1:14" ht="27.75" customHeight="1">
      <c r="A731" s="130">
        <f t="shared" si="166"/>
        <v>699</v>
      </c>
      <c r="B731" s="131" t="s">
        <v>1551</v>
      </c>
      <c r="C731" s="132"/>
      <c r="D731" s="75" t="s">
        <v>1552</v>
      </c>
      <c r="E731" s="55">
        <v>4315000</v>
      </c>
      <c r="F731" s="92">
        <v>4899000</v>
      </c>
      <c r="G731" s="62"/>
      <c r="H731" s="93">
        <f t="shared" si="162"/>
        <v>4315000</v>
      </c>
      <c r="I731" s="94">
        <f t="shared" si="163"/>
        <v>584000</v>
      </c>
      <c r="J731" s="94">
        <f t="shared" si="161"/>
        <v>756660.86956521741</v>
      </c>
      <c r="K731" s="94">
        <f t="shared" si="164"/>
        <v>5071660.8695652178</v>
      </c>
      <c r="L731" s="92">
        <v>4899000</v>
      </c>
      <c r="M731" s="55">
        <f t="shared" si="165"/>
        <v>5071000</v>
      </c>
      <c r="N731" s="62"/>
    </row>
    <row r="732" spans="1:14" ht="27.75" customHeight="1">
      <c r="A732" s="130">
        <f t="shared" si="166"/>
        <v>700</v>
      </c>
      <c r="B732" s="131" t="s">
        <v>1553</v>
      </c>
      <c r="C732" s="132"/>
      <c r="D732" s="75" t="s">
        <v>1554</v>
      </c>
      <c r="E732" s="55">
        <v>5158000</v>
      </c>
      <c r="F732" s="92">
        <v>5742000</v>
      </c>
      <c r="G732" s="62"/>
      <c r="H732" s="93">
        <f t="shared" si="162"/>
        <v>5158000</v>
      </c>
      <c r="I732" s="94">
        <f t="shared" si="163"/>
        <v>584000</v>
      </c>
      <c r="J732" s="94">
        <f t="shared" si="161"/>
        <v>756660.86956521741</v>
      </c>
      <c r="K732" s="94">
        <f t="shared" si="164"/>
        <v>5914660.8695652178</v>
      </c>
      <c r="L732" s="92">
        <v>5742000</v>
      </c>
      <c r="M732" s="55">
        <f t="shared" si="165"/>
        <v>5914000</v>
      </c>
      <c r="N732" s="62"/>
    </row>
    <row r="733" spans="1:14" ht="31.5">
      <c r="A733" s="130">
        <f t="shared" si="166"/>
        <v>701</v>
      </c>
      <c r="B733" s="131" t="s">
        <v>1555</v>
      </c>
      <c r="C733" s="132"/>
      <c r="D733" s="75" t="s">
        <v>1556</v>
      </c>
      <c r="E733" s="55">
        <v>6685000</v>
      </c>
      <c r="F733" s="92">
        <v>7641000</v>
      </c>
      <c r="G733" s="62"/>
      <c r="H733" s="93">
        <f t="shared" si="162"/>
        <v>6685000</v>
      </c>
      <c r="I733" s="94">
        <f t="shared" si="163"/>
        <v>956000</v>
      </c>
      <c r="J733" s="94">
        <f t="shared" si="161"/>
        <v>1238643.4782608696</v>
      </c>
      <c r="K733" s="94">
        <f t="shared" si="164"/>
        <v>7923643.4782608692</v>
      </c>
      <c r="L733" s="92">
        <v>7641000</v>
      </c>
      <c r="M733" s="55">
        <f t="shared" si="165"/>
        <v>7923000</v>
      </c>
      <c r="N733" s="62"/>
    </row>
    <row r="734" spans="1:14" ht="54.75" customHeight="1">
      <c r="A734" s="130">
        <f t="shared" si="166"/>
        <v>702</v>
      </c>
      <c r="B734" s="131" t="s">
        <v>1557</v>
      </c>
      <c r="C734" s="132"/>
      <c r="D734" s="75" t="s">
        <v>1558</v>
      </c>
      <c r="E734" s="55">
        <v>6826000</v>
      </c>
      <c r="F734" s="92">
        <v>7781000</v>
      </c>
      <c r="G734" s="62"/>
      <c r="H734" s="93">
        <f t="shared" si="162"/>
        <v>6826000</v>
      </c>
      <c r="I734" s="94">
        <f t="shared" si="163"/>
        <v>955000</v>
      </c>
      <c r="J734" s="94">
        <f t="shared" si="161"/>
        <v>1237347.8260869565</v>
      </c>
      <c r="K734" s="94">
        <f t="shared" si="164"/>
        <v>8063347.826086957</v>
      </c>
      <c r="L734" s="92">
        <v>7781000</v>
      </c>
      <c r="M734" s="55">
        <f t="shared" si="165"/>
        <v>8063000</v>
      </c>
      <c r="N734" s="62"/>
    </row>
    <row r="735" spans="1:14" ht="54.75" customHeight="1">
      <c r="A735" s="130">
        <f t="shared" si="166"/>
        <v>703</v>
      </c>
      <c r="B735" s="131" t="s">
        <v>1559</v>
      </c>
      <c r="C735" s="132"/>
      <c r="D735" s="75" t="s">
        <v>1560</v>
      </c>
      <c r="E735" s="55">
        <v>5267000</v>
      </c>
      <c r="F735" s="92">
        <v>5851000</v>
      </c>
      <c r="G735" s="62"/>
      <c r="H735" s="93">
        <f t="shared" si="162"/>
        <v>5267000</v>
      </c>
      <c r="I735" s="94">
        <f t="shared" si="163"/>
        <v>584000</v>
      </c>
      <c r="J735" s="94">
        <f t="shared" si="161"/>
        <v>756660.86956521741</v>
      </c>
      <c r="K735" s="94">
        <f t="shared" si="164"/>
        <v>6023660.8695652178</v>
      </c>
      <c r="L735" s="92">
        <v>5851000</v>
      </c>
      <c r="M735" s="55">
        <f t="shared" si="165"/>
        <v>6023000</v>
      </c>
      <c r="N735" s="62"/>
    </row>
    <row r="736" spans="1:14" ht="36" customHeight="1">
      <c r="A736" s="130">
        <f t="shared" si="166"/>
        <v>704</v>
      </c>
      <c r="B736" s="131" t="s">
        <v>1561</v>
      </c>
      <c r="C736" s="132"/>
      <c r="D736" s="75" t="s">
        <v>1562</v>
      </c>
      <c r="E736" s="55">
        <v>4333000</v>
      </c>
      <c r="F736" s="92">
        <v>4917000</v>
      </c>
      <c r="G736" s="62"/>
      <c r="H736" s="93">
        <f t="shared" si="162"/>
        <v>4333000</v>
      </c>
      <c r="I736" s="94">
        <f t="shared" si="163"/>
        <v>584000</v>
      </c>
      <c r="J736" s="94">
        <f t="shared" si="161"/>
        <v>756660.86956521741</v>
      </c>
      <c r="K736" s="94">
        <f t="shared" si="164"/>
        <v>5089660.8695652178</v>
      </c>
      <c r="L736" s="92">
        <v>4917000</v>
      </c>
      <c r="M736" s="55">
        <f t="shared" si="165"/>
        <v>5089000</v>
      </c>
      <c r="N736" s="62"/>
    </row>
    <row r="737" spans="1:14" ht="36.75" customHeight="1">
      <c r="A737" s="130">
        <f t="shared" si="166"/>
        <v>705</v>
      </c>
      <c r="B737" s="131" t="s">
        <v>1563</v>
      </c>
      <c r="C737" s="132"/>
      <c r="D737" s="75" t="s">
        <v>1564</v>
      </c>
      <c r="E737" s="55">
        <v>4754000</v>
      </c>
      <c r="F737" s="92">
        <v>5352000</v>
      </c>
      <c r="G737" s="62"/>
      <c r="H737" s="93">
        <f t="shared" si="162"/>
        <v>4754000</v>
      </c>
      <c r="I737" s="94">
        <f t="shared" si="163"/>
        <v>598000</v>
      </c>
      <c r="J737" s="94">
        <f t="shared" si="161"/>
        <v>774800</v>
      </c>
      <c r="K737" s="94">
        <f t="shared" si="164"/>
        <v>5528800</v>
      </c>
      <c r="L737" s="92">
        <v>5352000</v>
      </c>
      <c r="M737" s="55">
        <f t="shared" si="165"/>
        <v>5528000</v>
      </c>
      <c r="N737" s="62"/>
    </row>
    <row r="738" spans="1:14" ht="52.5" customHeight="1">
      <c r="A738" s="130">
        <f t="shared" si="166"/>
        <v>706</v>
      </c>
      <c r="B738" s="131" t="s">
        <v>1565</v>
      </c>
      <c r="C738" s="132"/>
      <c r="D738" s="75" t="s">
        <v>1566</v>
      </c>
      <c r="E738" s="55">
        <v>4249000</v>
      </c>
      <c r="F738" s="92">
        <v>4833000</v>
      </c>
      <c r="G738" s="62"/>
      <c r="H738" s="93">
        <f t="shared" si="162"/>
        <v>4249000</v>
      </c>
      <c r="I738" s="94">
        <f t="shared" si="163"/>
        <v>584000</v>
      </c>
      <c r="J738" s="94">
        <f t="shared" si="161"/>
        <v>756660.86956521741</v>
      </c>
      <c r="K738" s="94">
        <f t="shared" si="164"/>
        <v>5005660.8695652178</v>
      </c>
      <c r="L738" s="92">
        <v>4833000</v>
      </c>
      <c r="M738" s="55">
        <f t="shared" si="165"/>
        <v>5005000</v>
      </c>
      <c r="N738" s="62"/>
    </row>
    <row r="739" spans="1:14" ht="37.5" customHeight="1">
      <c r="A739" s="130">
        <f t="shared" si="166"/>
        <v>707</v>
      </c>
      <c r="B739" s="131" t="s">
        <v>1567</v>
      </c>
      <c r="C739" s="132"/>
      <c r="D739" s="75" t="s">
        <v>1568</v>
      </c>
      <c r="E739" s="55">
        <v>4207000</v>
      </c>
      <c r="F739" s="92">
        <v>4791000</v>
      </c>
      <c r="G739" s="62"/>
      <c r="H739" s="93">
        <f t="shared" si="162"/>
        <v>4207000</v>
      </c>
      <c r="I739" s="94">
        <f t="shared" si="163"/>
        <v>584000</v>
      </c>
      <c r="J739" s="94">
        <f t="shared" si="161"/>
        <v>756660.86956521741</v>
      </c>
      <c r="K739" s="94">
        <f t="shared" si="164"/>
        <v>4963660.8695652178</v>
      </c>
      <c r="L739" s="92">
        <v>4791000</v>
      </c>
      <c r="M739" s="55">
        <f t="shared" si="165"/>
        <v>4963000</v>
      </c>
      <c r="N739" s="62"/>
    </row>
    <row r="740" spans="1:14" ht="24.75" customHeight="1">
      <c r="A740" s="130">
        <f t="shared" si="166"/>
        <v>708</v>
      </c>
      <c r="B740" s="131" t="s">
        <v>1569</v>
      </c>
      <c r="C740" s="132"/>
      <c r="D740" s="75" t="s">
        <v>1570</v>
      </c>
      <c r="E740" s="55">
        <v>8397000</v>
      </c>
      <c r="F740" s="92">
        <v>8981000</v>
      </c>
      <c r="G740" s="62"/>
      <c r="H740" s="93">
        <f t="shared" si="162"/>
        <v>8397000</v>
      </c>
      <c r="I740" s="94">
        <f t="shared" si="163"/>
        <v>584000</v>
      </c>
      <c r="J740" s="94">
        <f t="shared" si="161"/>
        <v>756660.86956521741</v>
      </c>
      <c r="K740" s="94">
        <f t="shared" si="164"/>
        <v>9153660.8695652168</v>
      </c>
      <c r="L740" s="92">
        <v>8981000</v>
      </c>
      <c r="M740" s="55">
        <f t="shared" si="165"/>
        <v>9153000</v>
      </c>
      <c r="N740" s="62"/>
    </row>
    <row r="741" spans="1:14" ht="24.75" customHeight="1">
      <c r="A741" s="130">
        <f t="shared" si="166"/>
        <v>709</v>
      </c>
      <c r="B741" s="131" t="s">
        <v>1571</v>
      </c>
      <c r="C741" s="132"/>
      <c r="D741" s="75" t="s">
        <v>1572</v>
      </c>
      <c r="E741" s="55">
        <v>4772000</v>
      </c>
      <c r="F741" s="92">
        <v>5370000</v>
      </c>
      <c r="G741" s="62"/>
      <c r="H741" s="93">
        <f t="shared" si="162"/>
        <v>4772000</v>
      </c>
      <c r="I741" s="94">
        <f t="shared" si="163"/>
        <v>598000</v>
      </c>
      <c r="J741" s="94">
        <f t="shared" si="161"/>
        <v>774800</v>
      </c>
      <c r="K741" s="94">
        <f t="shared" si="164"/>
        <v>5546800</v>
      </c>
      <c r="L741" s="92">
        <v>5370000</v>
      </c>
      <c r="M741" s="55">
        <f t="shared" si="165"/>
        <v>5546000</v>
      </c>
      <c r="N741" s="62"/>
    </row>
    <row r="742" spans="1:14" ht="24.75" customHeight="1">
      <c r="A742" s="130">
        <f t="shared" si="166"/>
        <v>710</v>
      </c>
      <c r="B742" s="131" t="s">
        <v>1573</v>
      </c>
      <c r="C742" s="132"/>
      <c r="D742" s="75" t="s">
        <v>1574</v>
      </c>
      <c r="E742" s="55">
        <v>3970000</v>
      </c>
      <c r="F742" s="92">
        <v>4568000</v>
      </c>
      <c r="G742" s="62"/>
      <c r="H742" s="93">
        <f t="shared" si="162"/>
        <v>3970000</v>
      </c>
      <c r="I742" s="94">
        <f t="shared" si="163"/>
        <v>598000</v>
      </c>
      <c r="J742" s="94">
        <f t="shared" si="161"/>
        <v>774800</v>
      </c>
      <c r="K742" s="94">
        <f t="shared" si="164"/>
        <v>4744800</v>
      </c>
      <c r="L742" s="92">
        <v>4568000</v>
      </c>
      <c r="M742" s="55">
        <f t="shared" si="165"/>
        <v>4744000</v>
      </c>
      <c r="N742" s="62"/>
    </row>
    <row r="743" spans="1:14" ht="31.5">
      <c r="A743" s="130">
        <f t="shared" si="166"/>
        <v>711</v>
      </c>
      <c r="B743" s="131" t="s">
        <v>1575</v>
      </c>
      <c r="C743" s="132"/>
      <c r="D743" s="75" t="s">
        <v>1576</v>
      </c>
      <c r="E743" s="55">
        <v>5778000</v>
      </c>
      <c r="F743" s="92">
        <v>6361000</v>
      </c>
      <c r="G743" s="62"/>
      <c r="H743" s="93">
        <f t="shared" si="162"/>
        <v>5778000</v>
      </c>
      <c r="I743" s="94">
        <f t="shared" si="163"/>
        <v>583000</v>
      </c>
      <c r="J743" s="94">
        <f t="shared" si="161"/>
        <v>755365.21739130432</v>
      </c>
      <c r="K743" s="94">
        <f t="shared" si="164"/>
        <v>6533365.2173913047</v>
      </c>
      <c r="L743" s="92">
        <v>6361000</v>
      </c>
      <c r="M743" s="55">
        <f t="shared" si="165"/>
        <v>6533000</v>
      </c>
      <c r="N743" s="62"/>
    </row>
    <row r="744" spans="1:14" ht="47.25">
      <c r="A744" s="130">
        <f t="shared" si="166"/>
        <v>712</v>
      </c>
      <c r="B744" s="131" t="s">
        <v>1577</v>
      </c>
      <c r="C744" s="132"/>
      <c r="D744" s="75" t="s">
        <v>1578</v>
      </c>
      <c r="E744" s="55">
        <v>5342000</v>
      </c>
      <c r="F744" s="92">
        <v>6294000</v>
      </c>
      <c r="G744" s="62"/>
      <c r="H744" s="93">
        <f t="shared" si="162"/>
        <v>5342000</v>
      </c>
      <c r="I744" s="94">
        <f t="shared" si="163"/>
        <v>952000</v>
      </c>
      <c r="J744" s="94">
        <f t="shared" si="161"/>
        <v>1233460.8695652173</v>
      </c>
      <c r="K744" s="94">
        <f t="shared" si="164"/>
        <v>6575460.8695652168</v>
      </c>
      <c r="L744" s="92">
        <v>6294000</v>
      </c>
      <c r="M744" s="55">
        <f t="shared" si="165"/>
        <v>6575000</v>
      </c>
      <c r="N744" s="62"/>
    </row>
    <row r="745" spans="1:14" ht="33.75" customHeight="1">
      <c r="A745" s="130">
        <f t="shared" si="166"/>
        <v>713</v>
      </c>
      <c r="B745" s="131" t="s">
        <v>1579</v>
      </c>
      <c r="C745" s="132"/>
      <c r="D745" s="75" t="s">
        <v>1580</v>
      </c>
      <c r="E745" s="55">
        <v>3440000</v>
      </c>
      <c r="F745" s="92">
        <v>3937000</v>
      </c>
      <c r="G745" s="62"/>
      <c r="H745" s="93">
        <f t="shared" si="162"/>
        <v>3440000</v>
      </c>
      <c r="I745" s="94">
        <f t="shared" si="163"/>
        <v>497000</v>
      </c>
      <c r="J745" s="94">
        <f t="shared" si="161"/>
        <v>643939.13043478259</v>
      </c>
      <c r="K745" s="94">
        <f t="shared" si="164"/>
        <v>4083939.1304347827</v>
      </c>
      <c r="L745" s="92">
        <v>3937000</v>
      </c>
      <c r="M745" s="55">
        <f t="shared" si="165"/>
        <v>4083000</v>
      </c>
      <c r="N745" s="62"/>
    </row>
    <row r="746" spans="1:14" ht="33.75" customHeight="1">
      <c r="A746" s="130">
        <f t="shared" si="166"/>
        <v>714</v>
      </c>
      <c r="B746" s="131" t="s">
        <v>1581</v>
      </c>
      <c r="C746" s="132"/>
      <c r="D746" s="75" t="s">
        <v>1582</v>
      </c>
      <c r="E746" s="55">
        <v>4813000</v>
      </c>
      <c r="F746" s="92">
        <v>5711000</v>
      </c>
      <c r="G746" s="62"/>
      <c r="H746" s="93">
        <f t="shared" si="162"/>
        <v>4813000</v>
      </c>
      <c r="I746" s="94">
        <f t="shared" si="163"/>
        <v>898000</v>
      </c>
      <c r="J746" s="94">
        <f t="shared" si="161"/>
        <v>1163495.6521739131</v>
      </c>
      <c r="K746" s="94">
        <f t="shared" si="164"/>
        <v>5976495.6521739131</v>
      </c>
      <c r="L746" s="92">
        <v>5711000</v>
      </c>
      <c r="M746" s="55">
        <f t="shared" si="165"/>
        <v>5976000</v>
      </c>
      <c r="N746" s="62"/>
    </row>
    <row r="747" spans="1:14" ht="33.75" customHeight="1">
      <c r="A747" s="130">
        <f t="shared" si="166"/>
        <v>715</v>
      </c>
      <c r="B747" s="131" t="s">
        <v>1583</v>
      </c>
      <c r="C747" s="132"/>
      <c r="D747" s="75" t="s">
        <v>1584</v>
      </c>
      <c r="E747" s="55">
        <v>2523000</v>
      </c>
      <c r="F747" s="92">
        <v>3362000</v>
      </c>
      <c r="G747" s="62"/>
      <c r="H747" s="93">
        <f t="shared" si="162"/>
        <v>2523000</v>
      </c>
      <c r="I747" s="94">
        <f t="shared" si="163"/>
        <v>839000</v>
      </c>
      <c r="J747" s="94">
        <f t="shared" si="161"/>
        <v>1087052.1739130435</v>
      </c>
      <c r="K747" s="94">
        <f t="shared" si="164"/>
        <v>3610052.1739130435</v>
      </c>
      <c r="L747" s="92">
        <v>3362000</v>
      </c>
      <c r="M747" s="55">
        <f t="shared" si="165"/>
        <v>3610000</v>
      </c>
      <c r="N747" s="62"/>
    </row>
    <row r="748" spans="1:14" ht="33.75" customHeight="1">
      <c r="A748" s="130">
        <f t="shared" si="166"/>
        <v>716</v>
      </c>
      <c r="B748" s="131" t="s">
        <v>1585</v>
      </c>
      <c r="C748" s="132"/>
      <c r="D748" s="75" t="s">
        <v>1586</v>
      </c>
      <c r="E748" s="55">
        <v>3497000</v>
      </c>
      <c r="F748" s="92">
        <v>4395000</v>
      </c>
      <c r="G748" s="62"/>
      <c r="H748" s="93">
        <f t="shared" si="162"/>
        <v>3497000</v>
      </c>
      <c r="I748" s="94">
        <f t="shared" si="163"/>
        <v>898000</v>
      </c>
      <c r="J748" s="94">
        <f t="shared" si="161"/>
        <v>1163495.6521739131</v>
      </c>
      <c r="K748" s="94">
        <f t="shared" si="164"/>
        <v>4660495.6521739131</v>
      </c>
      <c r="L748" s="92">
        <v>4395000</v>
      </c>
      <c r="M748" s="55">
        <f t="shared" si="165"/>
        <v>4660000</v>
      </c>
      <c r="N748" s="62"/>
    </row>
    <row r="749" spans="1:14" ht="33.75" customHeight="1">
      <c r="A749" s="130">
        <f t="shared" si="166"/>
        <v>717</v>
      </c>
      <c r="B749" s="131" t="s">
        <v>1587</v>
      </c>
      <c r="C749" s="132"/>
      <c r="D749" s="75" t="s">
        <v>1588</v>
      </c>
      <c r="E749" s="55">
        <v>4384000</v>
      </c>
      <c r="F749" s="92">
        <v>4757000</v>
      </c>
      <c r="G749" s="62"/>
      <c r="H749" s="93">
        <f t="shared" si="162"/>
        <v>4384000</v>
      </c>
      <c r="I749" s="94">
        <f t="shared" si="163"/>
        <v>373000</v>
      </c>
      <c r="J749" s="94">
        <f t="shared" si="161"/>
        <v>483278.26086956519</v>
      </c>
      <c r="K749" s="94">
        <f t="shared" si="164"/>
        <v>4867278.2608695654</v>
      </c>
      <c r="L749" s="92">
        <v>4757000</v>
      </c>
      <c r="M749" s="55">
        <f t="shared" si="165"/>
        <v>4867000</v>
      </c>
      <c r="N749" s="62"/>
    </row>
    <row r="750" spans="1:14" ht="33.75" customHeight="1">
      <c r="A750" s="130">
        <f t="shared" si="166"/>
        <v>718</v>
      </c>
      <c r="B750" s="131" t="s">
        <v>1589</v>
      </c>
      <c r="C750" s="132"/>
      <c r="D750" s="75" t="s">
        <v>1590</v>
      </c>
      <c r="E750" s="55">
        <v>2897000</v>
      </c>
      <c r="F750" s="92">
        <v>3241000</v>
      </c>
      <c r="G750" s="62"/>
      <c r="H750" s="93">
        <f t="shared" si="162"/>
        <v>2897000</v>
      </c>
      <c r="I750" s="94">
        <f t="shared" si="163"/>
        <v>344000</v>
      </c>
      <c r="J750" s="94">
        <f t="shared" si="161"/>
        <v>445704.34782608697</v>
      </c>
      <c r="K750" s="94">
        <f t="shared" si="164"/>
        <v>3342704.3478260869</v>
      </c>
      <c r="L750" s="92">
        <v>3241000</v>
      </c>
      <c r="M750" s="55">
        <f t="shared" si="165"/>
        <v>3342000</v>
      </c>
      <c r="N750" s="62"/>
    </row>
    <row r="751" spans="1:14" ht="33.75" customHeight="1">
      <c r="A751" s="130">
        <f t="shared" si="166"/>
        <v>719</v>
      </c>
      <c r="B751" s="131" t="s">
        <v>1591</v>
      </c>
      <c r="C751" s="132"/>
      <c r="D751" s="75" t="s">
        <v>1592</v>
      </c>
      <c r="E751" s="55">
        <v>3365000</v>
      </c>
      <c r="F751" s="92">
        <v>3949000</v>
      </c>
      <c r="G751" s="62"/>
      <c r="H751" s="93">
        <f t="shared" si="162"/>
        <v>3365000</v>
      </c>
      <c r="I751" s="94">
        <f t="shared" si="163"/>
        <v>584000</v>
      </c>
      <c r="J751" s="94">
        <f t="shared" si="161"/>
        <v>756660.86956521741</v>
      </c>
      <c r="K751" s="94">
        <f t="shared" si="164"/>
        <v>4121660.8695652173</v>
      </c>
      <c r="L751" s="92">
        <v>3949000</v>
      </c>
      <c r="M751" s="55">
        <f t="shared" si="165"/>
        <v>4121000</v>
      </c>
      <c r="N751" s="62"/>
    </row>
    <row r="752" spans="1:14" ht="26.25" customHeight="1">
      <c r="A752" s="130">
        <f t="shared" si="166"/>
        <v>720</v>
      </c>
      <c r="B752" s="131" t="s">
        <v>1593</v>
      </c>
      <c r="C752" s="132"/>
      <c r="D752" s="75" t="s">
        <v>1594</v>
      </c>
      <c r="E752" s="55">
        <v>2381000</v>
      </c>
      <c r="F752" s="92">
        <v>2750000</v>
      </c>
      <c r="G752" s="62"/>
      <c r="H752" s="93">
        <f t="shared" si="162"/>
        <v>2381000</v>
      </c>
      <c r="I752" s="94">
        <f t="shared" si="163"/>
        <v>369000</v>
      </c>
      <c r="J752" s="94">
        <f t="shared" si="161"/>
        <v>478095.65217391303</v>
      </c>
      <c r="K752" s="94">
        <f t="shared" si="164"/>
        <v>2859095.6521739131</v>
      </c>
      <c r="L752" s="92">
        <v>2750000</v>
      </c>
      <c r="M752" s="55">
        <f t="shared" si="165"/>
        <v>2859000</v>
      </c>
      <c r="N752" s="62"/>
    </row>
    <row r="753" spans="1:14" ht="31.5">
      <c r="A753" s="130">
        <f t="shared" si="166"/>
        <v>721</v>
      </c>
      <c r="B753" s="131" t="s">
        <v>1595</v>
      </c>
      <c r="C753" s="132"/>
      <c r="D753" s="75" t="s">
        <v>1596</v>
      </c>
      <c r="E753" s="55">
        <v>4958000</v>
      </c>
      <c r="F753" s="92">
        <v>5910000</v>
      </c>
      <c r="G753" s="62"/>
      <c r="H753" s="93">
        <f t="shared" si="162"/>
        <v>4958000</v>
      </c>
      <c r="I753" s="94">
        <f t="shared" si="163"/>
        <v>952000</v>
      </c>
      <c r="J753" s="94">
        <f t="shared" si="161"/>
        <v>1233460.8695652173</v>
      </c>
      <c r="K753" s="94">
        <f t="shared" si="164"/>
        <v>6191460.8695652168</v>
      </c>
      <c r="L753" s="92">
        <v>5910000</v>
      </c>
      <c r="M753" s="55">
        <f t="shared" si="165"/>
        <v>6191000</v>
      </c>
      <c r="N753" s="62"/>
    </row>
    <row r="754" spans="1:14" ht="36" customHeight="1">
      <c r="A754" s="130">
        <f t="shared" si="166"/>
        <v>722</v>
      </c>
      <c r="B754" s="131" t="s">
        <v>1597</v>
      </c>
      <c r="C754" s="132"/>
      <c r="D754" s="75" t="s">
        <v>1598</v>
      </c>
      <c r="E754" s="55">
        <v>325000</v>
      </c>
      <c r="F754" s="92">
        <v>369000</v>
      </c>
      <c r="G754" s="62"/>
      <c r="H754" s="93">
        <f t="shared" si="162"/>
        <v>325000</v>
      </c>
      <c r="I754" s="94">
        <f t="shared" si="163"/>
        <v>44000</v>
      </c>
      <c r="J754" s="94">
        <f t="shared" si="161"/>
        <v>57008.695652173912</v>
      </c>
      <c r="K754" s="94">
        <f t="shared" si="164"/>
        <v>382008.69565217389</v>
      </c>
      <c r="L754" s="92">
        <v>369000</v>
      </c>
      <c r="M754" s="55">
        <f t="shared" si="165"/>
        <v>382000</v>
      </c>
      <c r="N754" s="62"/>
    </row>
    <row r="755" spans="1:14" ht="22.5" customHeight="1">
      <c r="A755" s="130">
        <f t="shared" si="166"/>
        <v>723</v>
      </c>
      <c r="B755" s="131" t="s">
        <v>1599</v>
      </c>
      <c r="C755" s="132"/>
      <c r="D755" s="76" t="s">
        <v>1600</v>
      </c>
      <c r="E755" s="55">
        <v>1091000</v>
      </c>
      <c r="F755" s="92">
        <v>1136000</v>
      </c>
      <c r="G755" s="62"/>
      <c r="H755" s="93">
        <f t="shared" si="162"/>
        <v>1091000</v>
      </c>
      <c r="I755" s="94">
        <f t="shared" si="163"/>
        <v>45000</v>
      </c>
      <c r="J755" s="94">
        <f t="shared" si="161"/>
        <v>58304.34782608696</v>
      </c>
      <c r="K755" s="94">
        <f t="shared" si="164"/>
        <v>1149304.3478260869</v>
      </c>
      <c r="L755" s="92">
        <v>1136000</v>
      </c>
      <c r="M755" s="55">
        <f t="shared" si="165"/>
        <v>1149000</v>
      </c>
      <c r="N755" s="62"/>
    </row>
    <row r="756" spans="1:14" ht="31.5">
      <c r="A756" s="130">
        <f t="shared" si="166"/>
        <v>724</v>
      </c>
      <c r="B756" s="131" t="s">
        <v>1601</v>
      </c>
      <c r="C756" s="132"/>
      <c r="D756" s="75" t="s">
        <v>1602</v>
      </c>
      <c r="E756" s="55">
        <v>1926000</v>
      </c>
      <c r="F756" s="92">
        <v>2143000</v>
      </c>
      <c r="G756" s="62"/>
      <c r="H756" s="93">
        <f t="shared" si="162"/>
        <v>1926000</v>
      </c>
      <c r="I756" s="94">
        <f t="shared" si="163"/>
        <v>217000</v>
      </c>
      <c r="J756" s="94">
        <f t="shared" si="161"/>
        <v>281156.52173913043</v>
      </c>
      <c r="K756" s="94">
        <f t="shared" si="164"/>
        <v>2207156.5217391304</v>
      </c>
      <c r="L756" s="92">
        <v>2143000</v>
      </c>
      <c r="M756" s="55">
        <f t="shared" si="165"/>
        <v>2207000</v>
      </c>
      <c r="N756" s="62"/>
    </row>
    <row r="757" spans="1:14" ht="23.25" customHeight="1">
      <c r="A757" s="130">
        <f t="shared" si="166"/>
        <v>725</v>
      </c>
      <c r="B757" s="131" t="s">
        <v>1603</v>
      </c>
      <c r="C757" s="132" t="s">
        <v>1604</v>
      </c>
      <c r="D757" s="63" t="s">
        <v>1605</v>
      </c>
      <c r="E757" s="55">
        <v>50000</v>
      </c>
      <c r="F757" s="92">
        <v>58900</v>
      </c>
      <c r="G757" s="62"/>
      <c r="H757" s="93">
        <f t="shared" si="162"/>
        <v>50000</v>
      </c>
      <c r="I757" s="94">
        <f t="shared" si="163"/>
        <v>8900</v>
      </c>
      <c r="J757" s="94">
        <f t="shared" si="161"/>
        <v>11531.304347826086</v>
      </c>
      <c r="K757" s="94">
        <f t="shared" si="164"/>
        <v>61531.304347826088</v>
      </c>
      <c r="L757" s="92">
        <v>58900</v>
      </c>
      <c r="M757" s="55">
        <f t="shared" si="165"/>
        <v>61500</v>
      </c>
      <c r="N757" s="62"/>
    </row>
    <row r="758" spans="1:14" ht="23.25" customHeight="1">
      <c r="A758" s="130">
        <f t="shared" si="166"/>
        <v>726</v>
      </c>
      <c r="B758" s="131" t="s">
        <v>1606</v>
      </c>
      <c r="C758" s="132" t="s">
        <v>1607</v>
      </c>
      <c r="D758" s="63" t="s">
        <v>1608</v>
      </c>
      <c r="E758" s="55">
        <v>37000</v>
      </c>
      <c r="F758" s="92">
        <v>45900</v>
      </c>
      <c r="G758" s="62"/>
      <c r="H758" s="93">
        <f t="shared" si="162"/>
        <v>37000</v>
      </c>
      <c r="I758" s="94">
        <f t="shared" si="163"/>
        <v>8900</v>
      </c>
      <c r="J758" s="94">
        <f t="shared" si="161"/>
        <v>11531.304347826086</v>
      </c>
      <c r="K758" s="94">
        <f t="shared" si="164"/>
        <v>48531.304347826088</v>
      </c>
      <c r="L758" s="92">
        <v>45900</v>
      </c>
      <c r="M758" s="55">
        <f t="shared" si="165"/>
        <v>48500</v>
      </c>
      <c r="N758" s="62"/>
    </row>
    <row r="759" spans="1:14" ht="36.75" customHeight="1">
      <c r="A759" s="130">
        <f t="shared" si="166"/>
        <v>727</v>
      </c>
      <c r="B759" s="131" t="s">
        <v>1609</v>
      </c>
      <c r="C759" s="132"/>
      <c r="D759" s="75" t="s">
        <v>1610</v>
      </c>
      <c r="E759" s="55">
        <v>912000</v>
      </c>
      <c r="F759" s="92">
        <v>1078000</v>
      </c>
      <c r="G759" s="62"/>
      <c r="H759" s="93">
        <f t="shared" ref="H759:H790" si="167">L759-I759</f>
        <v>912000</v>
      </c>
      <c r="I759" s="94">
        <f t="shared" si="163"/>
        <v>166000</v>
      </c>
      <c r="J759" s="94">
        <f t="shared" si="161"/>
        <v>215078.26086956522</v>
      </c>
      <c r="K759" s="94">
        <f t="shared" ref="K759:K790" si="168">+H759+J759</f>
        <v>1127078.2608695652</v>
      </c>
      <c r="L759" s="92">
        <v>1078000</v>
      </c>
      <c r="M759" s="55">
        <f t="shared" si="165"/>
        <v>1127000</v>
      </c>
      <c r="N759" s="62"/>
    </row>
    <row r="760" spans="1:14" ht="37.5" customHeight="1">
      <c r="A760" s="130">
        <f t="shared" si="166"/>
        <v>728</v>
      </c>
      <c r="B760" s="131" t="s">
        <v>1611</v>
      </c>
      <c r="C760" s="132"/>
      <c r="D760" s="75" t="s">
        <v>1612</v>
      </c>
      <c r="E760" s="55">
        <v>181000</v>
      </c>
      <c r="F760" s="92">
        <v>235000</v>
      </c>
      <c r="G760" s="62"/>
      <c r="H760" s="93">
        <f t="shared" si="167"/>
        <v>181000</v>
      </c>
      <c r="I760" s="94">
        <f t="shared" si="163"/>
        <v>54000</v>
      </c>
      <c r="J760" s="94">
        <f t="shared" si="161"/>
        <v>69965.217391304352</v>
      </c>
      <c r="K760" s="94">
        <f t="shared" si="168"/>
        <v>250965.21739130435</v>
      </c>
      <c r="L760" s="92">
        <v>235000</v>
      </c>
      <c r="M760" s="55">
        <f t="shared" si="165"/>
        <v>250000</v>
      </c>
      <c r="N760" s="62"/>
    </row>
    <row r="761" spans="1:14" ht="28.5" customHeight="1">
      <c r="A761" s="130">
        <f t="shared" si="166"/>
        <v>729</v>
      </c>
      <c r="B761" s="131" t="s">
        <v>1613</v>
      </c>
      <c r="C761" s="132"/>
      <c r="D761" s="75" t="s">
        <v>1614</v>
      </c>
      <c r="E761" s="55">
        <v>181000</v>
      </c>
      <c r="F761" s="92">
        <v>225000</v>
      </c>
      <c r="G761" s="62"/>
      <c r="H761" s="93">
        <f t="shared" si="167"/>
        <v>181000</v>
      </c>
      <c r="I761" s="94">
        <f t="shared" si="163"/>
        <v>44000</v>
      </c>
      <c r="J761" s="94">
        <f t="shared" si="161"/>
        <v>57008.695652173912</v>
      </c>
      <c r="K761" s="94">
        <f t="shared" si="168"/>
        <v>238008.69565217392</v>
      </c>
      <c r="L761" s="92">
        <v>225000</v>
      </c>
      <c r="M761" s="55">
        <f t="shared" si="165"/>
        <v>238000</v>
      </c>
      <c r="N761" s="62"/>
    </row>
    <row r="762" spans="1:14" ht="31.5">
      <c r="A762" s="130">
        <f t="shared" si="166"/>
        <v>730</v>
      </c>
      <c r="B762" s="131" t="s">
        <v>1615</v>
      </c>
      <c r="C762" s="132"/>
      <c r="D762" s="75" t="s">
        <v>1616</v>
      </c>
      <c r="E762" s="55">
        <v>4943000</v>
      </c>
      <c r="F762" s="92">
        <v>6419000</v>
      </c>
      <c r="G762" s="62"/>
      <c r="H762" s="93">
        <f t="shared" si="167"/>
        <v>4943000</v>
      </c>
      <c r="I762" s="94">
        <f t="shared" si="163"/>
        <v>1476000</v>
      </c>
      <c r="J762" s="94">
        <f t="shared" si="161"/>
        <v>1912382.6086956521</v>
      </c>
      <c r="K762" s="94">
        <f t="shared" si="168"/>
        <v>6855382.6086956523</v>
      </c>
      <c r="L762" s="92">
        <v>6419000</v>
      </c>
      <c r="M762" s="55">
        <f t="shared" si="165"/>
        <v>6855000</v>
      </c>
      <c r="N762" s="62"/>
    </row>
    <row r="763" spans="1:14" ht="31.5">
      <c r="A763" s="130">
        <f t="shared" si="166"/>
        <v>731</v>
      </c>
      <c r="B763" s="131" t="s">
        <v>1617</v>
      </c>
      <c r="C763" s="132" t="s">
        <v>1618</v>
      </c>
      <c r="D763" s="63" t="s">
        <v>1619</v>
      </c>
      <c r="E763" s="55">
        <v>306000</v>
      </c>
      <c r="F763" s="92">
        <v>370000</v>
      </c>
      <c r="G763" s="62"/>
      <c r="H763" s="93">
        <f t="shared" si="167"/>
        <v>306000</v>
      </c>
      <c r="I763" s="94">
        <f t="shared" si="163"/>
        <v>64000</v>
      </c>
      <c r="J763" s="94">
        <f t="shared" si="161"/>
        <v>82921.739130434784</v>
      </c>
      <c r="K763" s="94">
        <f t="shared" si="168"/>
        <v>388921.73913043481</v>
      </c>
      <c r="L763" s="92">
        <v>370000</v>
      </c>
      <c r="M763" s="55">
        <f t="shared" si="165"/>
        <v>388000</v>
      </c>
      <c r="N763" s="62"/>
    </row>
    <row r="764" spans="1:14" ht="31.5">
      <c r="A764" s="130"/>
      <c r="B764" s="130"/>
      <c r="C764" s="132"/>
      <c r="D764" s="77" t="s">
        <v>705</v>
      </c>
      <c r="E764" s="55"/>
      <c r="F764" s="92"/>
      <c r="G764" s="62"/>
      <c r="H764" s="93"/>
      <c r="I764" s="93"/>
      <c r="J764" s="94">
        <f t="shared" si="161"/>
        <v>0</v>
      </c>
      <c r="K764" s="93"/>
      <c r="L764" s="93"/>
      <c r="M764" s="55"/>
      <c r="N764" s="93"/>
    </row>
    <row r="765" spans="1:14">
      <c r="A765" s="130">
        <f>A763+1</f>
        <v>732</v>
      </c>
      <c r="B765" s="131" t="s">
        <v>1620</v>
      </c>
      <c r="C765" s="132"/>
      <c r="D765" s="63" t="s">
        <v>707</v>
      </c>
      <c r="E765" s="55">
        <v>2580000</v>
      </c>
      <c r="F765" s="92">
        <v>3531000</v>
      </c>
      <c r="G765" s="62"/>
      <c r="H765" s="93">
        <f t="shared" ref="H765:H772" si="169">L765-I765</f>
        <v>2580000</v>
      </c>
      <c r="I765" s="94">
        <f t="shared" ref="I765:I772" si="170">F765-E765</f>
        <v>951000</v>
      </c>
      <c r="J765" s="94">
        <f t="shared" si="161"/>
        <v>1232165.2173913042</v>
      </c>
      <c r="K765" s="94">
        <f t="shared" ref="K765:K772" si="171">+H765+J765</f>
        <v>3812165.2173913042</v>
      </c>
      <c r="L765" s="92">
        <v>3531000</v>
      </c>
      <c r="M765" s="55">
        <f t="shared" ref="M765:M772" si="172">IF(K765&gt;=100000, ROUNDDOWN((K765),-3),ROUNDDOWN((K765),-2))</f>
        <v>3812000</v>
      </c>
      <c r="N765" s="62"/>
    </row>
    <row r="766" spans="1:14">
      <c r="A766" s="130">
        <f t="shared" ref="A766:A772" si="173">A765+1</f>
        <v>733</v>
      </c>
      <c r="B766" s="131" t="s">
        <v>1621</v>
      </c>
      <c r="C766" s="132"/>
      <c r="D766" s="63" t="s">
        <v>709</v>
      </c>
      <c r="E766" s="55">
        <v>1590000</v>
      </c>
      <c r="F766" s="92">
        <v>2173000</v>
      </c>
      <c r="G766" s="62"/>
      <c r="H766" s="93">
        <f t="shared" si="169"/>
        <v>1590000</v>
      </c>
      <c r="I766" s="94">
        <f t="shared" si="170"/>
        <v>583000</v>
      </c>
      <c r="J766" s="94">
        <f t="shared" si="161"/>
        <v>755365.21739130432</v>
      </c>
      <c r="K766" s="94">
        <f t="shared" si="171"/>
        <v>2345365.2173913042</v>
      </c>
      <c r="L766" s="92">
        <v>2173000</v>
      </c>
      <c r="M766" s="55">
        <f t="shared" si="172"/>
        <v>2345000</v>
      </c>
      <c r="N766" s="62"/>
    </row>
    <row r="767" spans="1:14">
      <c r="A767" s="130">
        <f t="shared" si="173"/>
        <v>734</v>
      </c>
      <c r="B767" s="131" t="s">
        <v>1622</v>
      </c>
      <c r="C767" s="132"/>
      <c r="D767" s="63" t="s">
        <v>711</v>
      </c>
      <c r="E767" s="55">
        <v>1004000</v>
      </c>
      <c r="F767" s="92">
        <v>1373000</v>
      </c>
      <c r="G767" s="62"/>
      <c r="H767" s="93">
        <f t="shared" si="169"/>
        <v>1004000</v>
      </c>
      <c r="I767" s="94">
        <f t="shared" si="170"/>
        <v>369000</v>
      </c>
      <c r="J767" s="94">
        <f t="shared" si="161"/>
        <v>478095.65217391303</v>
      </c>
      <c r="K767" s="94">
        <f t="shared" si="171"/>
        <v>1482095.6521739131</v>
      </c>
      <c r="L767" s="92">
        <v>1373000</v>
      </c>
      <c r="M767" s="55">
        <f t="shared" si="172"/>
        <v>1482000</v>
      </c>
      <c r="N767" s="62"/>
    </row>
    <row r="768" spans="1:14">
      <c r="A768" s="130">
        <f t="shared" si="173"/>
        <v>735</v>
      </c>
      <c r="B768" s="131" t="s">
        <v>1623</v>
      </c>
      <c r="C768" s="132"/>
      <c r="D768" s="63" t="s">
        <v>807</v>
      </c>
      <c r="E768" s="55">
        <v>728000</v>
      </c>
      <c r="F768" s="92">
        <v>1026000</v>
      </c>
      <c r="G768" s="62"/>
      <c r="H768" s="93">
        <f t="shared" si="169"/>
        <v>728000</v>
      </c>
      <c r="I768" s="94">
        <f t="shared" si="170"/>
        <v>298000</v>
      </c>
      <c r="J768" s="94">
        <f t="shared" si="161"/>
        <v>386104.34782608697</v>
      </c>
      <c r="K768" s="94">
        <f t="shared" si="171"/>
        <v>1114104.3478260869</v>
      </c>
      <c r="L768" s="92">
        <v>1026000</v>
      </c>
      <c r="M768" s="55">
        <f t="shared" si="172"/>
        <v>1114000</v>
      </c>
      <c r="N768" s="62"/>
    </row>
    <row r="769" spans="1:14">
      <c r="A769" s="130">
        <f t="shared" si="173"/>
        <v>736</v>
      </c>
      <c r="B769" s="131" t="s">
        <v>1624</v>
      </c>
      <c r="C769" s="132"/>
      <c r="D769" s="63" t="s">
        <v>713</v>
      </c>
      <c r="E769" s="55">
        <v>678000</v>
      </c>
      <c r="F769" s="92">
        <v>830000</v>
      </c>
      <c r="G769" s="62"/>
      <c r="H769" s="93">
        <f t="shared" si="169"/>
        <v>678000</v>
      </c>
      <c r="I769" s="94">
        <f t="shared" si="170"/>
        <v>152000</v>
      </c>
      <c r="J769" s="94">
        <f t="shared" si="161"/>
        <v>196939.13043478259</v>
      </c>
      <c r="K769" s="94">
        <f t="shared" si="171"/>
        <v>874939.13043478259</v>
      </c>
      <c r="L769" s="92">
        <v>830000</v>
      </c>
      <c r="M769" s="55">
        <f t="shared" si="172"/>
        <v>874000</v>
      </c>
      <c r="N769" s="62"/>
    </row>
    <row r="770" spans="1:14">
      <c r="A770" s="130">
        <f t="shared" si="173"/>
        <v>737</v>
      </c>
      <c r="B770" s="131" t="s">
        <v>1625</v>
      </c>
      <c r="C770" s="132"/>
      <c r="D770" s="63" t="s">
        <v>687</v>
      </c>
      <c r="E770" s="55">
        <v>391000</v>
      </c>
      <c r="F770" s="92">
        <v>543000</v>
      </c>
      <c r="G770" s="62"/>
      <c r="H770" s="93">
        <f t="shared" si="169"/>
        <v>391000</v>
      </c>
      <c r="I770" s="94">
        <f t="shared" si="170"/>
        <v>152000</v>
      </c>
      <c r="J770" s="94">
        <f t="shared" si="161"/>
        <v>196939.13043478259</v>
      </c>
      <c r="K770" s="94">
        <f t="shared" si="171"/>
        <v>587939.13043478259</v>
      </c>
      <c r="L770" s="92">
        <v>543000</v>
      </c>
      <c r="M770" s="55">
        <f t="shared" si="172"/>
        <v>587000</v>
      </c>
      <c r="N770" s="62"/>
    </row>
    <row r="771" spans="1:14">
      <c r="A771" s="130">
        <f t="shared" si="173"/>
        <v>738</v>
      </c>
      <c r="B771" s="131" t="s">
        <v>1626</v>
      </c>
      <c r="C771" s="132"/>
      <c r="D771" s="63" t="s">
        <v>689</v>
      </c>
      <c r="E771" s="55">
        <v>242000</v>
      </c>
      <c r="F771" s="92">
        <v>368000</v>
      </c>
      <c r="G771" s="62"/>
      <c r="H771" s="93">
        <f t="shared" si="169"/>
        <v>242000</v>
      </c>
      <c r="I771" s="94">
        <f t="shared" si="170"/>
        <v>126000</v>
      </c>
      <c r="J771" s="94">
        <f t="shared" si="161"/>
        <v>163252.17391304349</v>
      </c>
      <c r="K771" s="94">
        <f t="shared" si="171"/>
        <v>405252.17391304346</v>
      </c>
      <c r="L771" s="92">
        <v>368000</v>
      </c>
      <c r="M771" s="55">
        <f t="shared" si="172"/>
        <v>405000</v>
      </c>
      <c r="N771" s="62"/>
    </row>
    <row r="772" spans="1:14">
      <c r="A772" s="130">
        <f t="shared" si="173"/>
        <v>739</v>
      </c>
      <c r="B772" s="131" t="s">
        <v>1627</v>
      </c>
      <c r="C772" s="132"/>
      <c r="D772" s="63" t="s">
        <v>691</v>
      </c>
      <c r="E772" s="55">
        <v>124000</v>
      </c>
      <c r="F772" s="92">
        <v>174000</v>
      </c>
      <c r="G772" s="62"/>
      <c r="H772" s="93">
        <f t="shared" si="169"/>
        <v>124000</v>
      </c>
      <c r="I772" s="94">
        <f t="shared" si="170"/>
        <v>50000</v>
      </c>
      <c r="J772" s="94">
        <f t="shared" si="161"/>
        <v>64782.608695652176</v>
      </c>
      <c r="K772" s="94">
        <f t="shared" si="171"/>
        <v>188782.60869565216</v>
      </c>
      <c r="L772" s="92">
        <v>174000</v>
      </c>
      <c r="M772" s="55">
        <f t="shared" si="172"/>
        <v>188000</v>
      </c>
      <c r="N772" s="62"/>
    </row>
    <row r="773" spans="1:14" ht="24.75" customHeight="1">
      <c r="A773" s="126" t="s">
        <v>1628</v>
      </c>
      <c r="B773" s="127" t="s">
        <v>1628</v>
      </c>
      <c r="C773" s="132"/>
      <c r="D773" s="61" t="s">
        <v>1629</v>
      </c>
      <c r="E773" s="55"/>
      <c r="F773" s="92"/>
      <c r="G773" s="63"/>
      <c r="H773" s="93"/>
      <c r="I773" s="93"/>
      <c r="J773" s="94">
        <f t="shared" si="161"/>
        <v>0</v>
      </c>
      <c r="K773" s="93"/>
      <c r="L773" s="93"/>
      <c r="M773" s="55"/>
      <c r="N773" s="93"/>
    </row>
    <row r="774" spans="1:14" ht="24.75" customHeight="1">
      <c r="A774" s="130">
        <f>A772+1</f>
        <v>740</v>
      </c>
      <c r="B774" s="131" t="s">
        <v>1630</v>
      </c>
      <c r="C774" s="132"/>
      <c r="D774" s="63" t="s">
        <v>1631</v>
      </c>
      <c r="E774" s="55">
        <v>29000</v>
      </c>
      <c r="F774" s="92">
        <v>35000</v>
      </c>
      <c r="G774" s="63"/>
      <c r="H774" s="93">
        <f t="shared" ref="H774:H805" si="174">L774-I774</f>
        <v>29000</v>
      </c>
      <c r="I774" s="94">
        <f t="shared" ref="I774:I805" si="175">F774-E774</f>
        <v>6000</v>
      </c>
      <c r="J774" s="94">
        <f t="shared" si="161"/>
        <v>7773.913043478261</v>
      </c>
      <c r="K774" s="94">
        <f t="shared" ref="K774:K805" si="176">+H774+J774</f>
        <v>36773.913043478264</v>
      </c>
      <c r="L774" s="92">
        <v>35000</v>
      </c>
      <c r="M774" s="55">
        <f t="shared" ref="M774:M805" si="177">IF(K774&gt;=100000, ROUNDDOWN((K774),-3),ROUNDDOWN((K774),-2))</f>
        <v>36700</v>
      </c>
      <c r="N774" s="63"/>
    </row>
    <row r="775" spans="1:14" ht="31.5">
      <c r="A775" s="130">
        <f t="shared" ref="A775:A806" si="178">A774+1</f>
        <v>741</v>
      </c>
      <c r="B775" s="131" t="s">
        <v>1632</v>
      </c>
      <c r="C775" s="132" t="s">
        <v>1633</v>
      </c>
      <c r="D775" s="63" t="s">
        <v>1634</v>
      </c>
      <c r="E775" s="55">
        <v>982000</v>
      </c>
      <c r="F775" s="92">
        <v>1160000</v>
      </c>
      <c r="G775" s="62" t="s">
        <v>1635</v>
      </c>
      <c r="H775" s="93">
        <f t="shared" si="174"/>
        <v>982000</v>
      </c>
      <c r="I775" s="94">
        <f t="shared" si="175"/>
        <v>178000</v>
      </c>
      <c r="J775" s="94">
        <f t="shared" si="161"/>
        <v>230626.08695652176</v>
      </c>
      <c r="K775" s="94">
        <f t="shared" si="176"/>
        <v>1212626.0869565217</v>
      </c>
      <c r="L775" s="92">
        <v>1160000</v>
      </c>
      <c r="M775" s="55">
        <f t="shared" si="177"/>
        <v>1212000</v>
      </c>
      <c r="N775" s="62" t="s">
        <v>1635</v>
      </c>
    </row>
    <row r="776" spans="1:14">
      <c r="A776" s="130">
        <f t="shared" si="178"/>
        <v>742</v>
      </c>
      <c r="B776" s="131" t="s">
        <v>1636</v>
      </c>
      <c r="C776" s="132" t="s">
        <v>1637</v>
      </c>
      <c r="D776" s="63" t="s">
        <v>1638</v>
      </c>
      <c r="E776" s="55">
        <v>682000</v>
      </c>
      <c r="F776" s="92">
        <v>804000</v>
      </c>
      <c r="G776" s="62"/>
      <c r="H776" s="93">
        <f t="shared" si="174"/>
        <v>682000</v>
      </c>
      <c r="I776" s="94">
        <f t="shared" si="175"/>
        <v>122000</v>
      </c>
      <c r="J776" s="94">
        <f t="shared" si="161"/>
        <v>158069.5652173913</v>
      </c>
      <c r="K776" s="94">
        <f t="shared" si="176"/>
        <v>840069.56521739135</v>
      </c>
      <c r="L776" s="92">
        <v>804000</v>
      </c>
      <c r="M776" s="55">
        <f t="shared" si="177"/>
        <v>840000</v>
      </c>
      <c r="N776" s="62"/>
    </row>
    <row r="777" spans="1:14" ht="31.5">
      <c r="A777" s="130">
        <f t="shared" si="178"/>
        <v>743</v>
      </c>
      <c r="B777" s="131" t="s">
        <v>1639</v>
      </c>
      <c r="C777" s="132" t="s">
        <v>1640</v>
      </c>
      <c r="D777" s="63" t="s">
        <v>1641</v>
      </c>
      <c r="E777" s="55">
        <v>1082000</v>
      </c>
      <c r="F777" s="92">
        <v>1200000</v>
      </c>
      <c r="G777" s="62" t="s">
        <v>1642</v>
      </c>
      <c r="H777" s="93">
        <f t="shared" si="174"/>
        <v>1082000</v>
      </c>
      <c r="I777" s="94">
        <f t="shared" si="175"/>
        <v>118000</v>
      </c>
      <c r="J777" s="94">
        <f t="shared" ref="J777:J840" si="179">+I777/1150*1490</f>
        <v>152886.95652173914</v>
      </c>
      <c r="K777" s="94">
        <f t="shared" si="176"/>
        <v>1234886.9565217393</v>
      </c>
      <c r="L777" s="92">
        <v>1200000</v>
      </c>
      <c r="M777" s="55">
        <f t="shared" si="177"/>
        <v>1234000</v>
      </c>
      <c r="N777" s="62" t="s">
        <v>1642</v>
      </c>
    </row>
    <row r="778" spans="1:14">
      <c r="A778" s="130">
        <f t="shared" si="178"/>
        <v>744</v>
      </c>
      <c r="B778" s="131" t="s">
        <v>1643</v>
      </c>
      <c r="C778" s="132" t="s">
        <v>1644</v>
      </c>
      <c r="D778" s="63" t="s">
        <v>1645</v>
      </c>
      <c r="E778" s="55">
        <v>780000</v>
      </c>
      <c r="F778" s="92">
        <v>940000</v>
      </c>
      <c r="G778" s="62" t="s">
        <v>1646</v>
      </c>
      <c r="H778" s="93">
        <f t="shared" si="174"/>
        <v>780000</v>
      </c>
      <c r="I778" s="94">
        <f t="shared" si="175"/>
        <v>160000</v>
      </c>
      <c r="J778" s="94">
        <f t="shared" si="179"/>
        <v>207304.34782608695</v>
      </c>
      <c r="K778" s="94">
        <f t="shared" si="176"/>
        <v>987304.34782608692</v>
      </c>
      <c r="L778" s="92">
        <v>940000</v>
      </c>
      <c r="M778" s="55">
        <f t="shared" si="177"/>
        <v>987000</v>
      </c>
      <c r="N778" s="62" t="s">
        <v>1646</v>
      </c>
    </row>
    <row r="779" spans="1:14">
      <c r="A779" s="130">
        <f t="shared" si="178"/>
        <v>745</v>
      </c>
      <c r="B779" s="131" t="s">
        <v>1647</v>
      </c>
      <c r="C779" s="132" t="s">
        <v>1648</v>
      </c>
      <c r="D779" s="63" t="s">
        <v>1649</v>
      </c>
      <c r="E779" s="55">
        <v>259000</v>
      </c>
      <c r="F779" s="92">
        <v>300000</v>
      </c>
      <c r="G779" s="62"/>
      <c r="H779" s="93">
        <f t="shared" si="174"/>
        <v>259000</v>
      </c>
      <c r="I779" s="94">
        <f t="shared" si="175"/>
        <v>41000</v>
      </c>
      <c r="J779" s="94">
        <f t="shared" si="179"/>
        <v>53121.739130434784</v>
      </c>
      <c r="K779" s="94">
        <f t="shared" si="176"/>
        <v>312121.73913043481</v>
      </c>
      <c r="L779" s="92">
        <v>300000</v>
      </c>
      <c r="M779" s="55">
        <f t="shared" si="177"/>
        <v>312000</v>
      </c>
      <c r="N779" s="62"/>
    </row>
    <row r="780" spans="1:14" ht="31.5">
      <c r="A780" s="130">
        <f t="shared" si="178"/>
        <v>746</v>
      </c>
      <c r="B780" s="131" t="s">
        <v>1650</v>
      </c>
      <c r="C780" s="132" t="s">
        <v>1651</v>
      </c>
      <c r="D780" s="63" t="s">
        <v>1652</v>
      </c>
      <c r="E780" s="55">
        <v>982000</v>
      </c>
      <c r="F780" s="92">
        <v>1115000</v>
      </c>
      <c r="G780" s="62"/>
      <c r="H780" s="93">
        <f t="shared" si="174"/>
        <v>982000</v>
      </c>
      <c r="I780" s="94">
        <f t="shared" si="175"/>
        <v>133000</v>
      </c>
      <c r="J780" s="94">
        <f t="shared" si="179"/>
        <v>172321.73913043478</v>
      </c>
      <c r="K780" s="94">
        <f t="shared" si="176"/>
        <v>1154321.7391304348</v>
      </c>
      <c r="L780" s="92">
        <v>1115000</v>
      </c>
      <c r="M780" s="55">
        <f t="shared" si="177"/>
        <v>1154000</v>
      </c>
      <c r="N780" s="62"/>
    </row>
    <row r="781" spans="1:14">
      <c r="A781" s="130">
        <f t="shared" si="178"/>
        <v>747</v>
      </c>
      <c r="B781" s="131" t="s">
        <v>1653</v>
      </c>
      <c r="C781" s="132" t="s">
        <v>1654</v>
      </c>
      <c r="D781" s="63" t="s">
        <v>1655</v>
      </c>
      <c r="E781" s="55">
        <v>732000</v>
      </c>
      <c r="F781" s="92">
        <v>750000</v>
      </c>
      <c r="G781" s="62"/>
      <c r="H781" s="93">
        <f t="shared" si="174"/>
        <v>732000</v>
      </c>
      <c r="I781" s="94">
        <f t="shared" si="175"/>
        <v>18000</v>
      </c>
      <c r="J781" s="94">
        <f t="shared" si="179"/>
        <v>23321.739130434784</v>
      </c>
      <c r="K781" s="94">
        <f t="shared" si="176"/>
        <v>755321.73913043481</v>
      </c>
      <c r="L781" s="92">
        <v>750000</v>
      </c>
      <c r="M781" s="55">
        <f t="shared" si="177"/>
        <v>755000</v>
      </c>
      <c r="N781" s="62"/>
    </row>
    <row r="782" spans="1:14">
      <c r="A782" s="130">
        <f t="shared" si="178"/>
        <v>748</v>
      </c>
      <c r="B782" s="131" t="s">
        <v>1656</v>
      </c>
      <c r="C782" s="132" t="s">
        <v>1657</v>
      </c>
      <c r="D782" s="63" t="s">
        <v>1658</v>
      </c>
      <c r="E782" s="55">
        <v>66000</v>
      </c>
      <c r="F782" s="92">
        <v>75600</v>
      </c>
      <c r="G782" s="63"/>
      <c r="H782" s="93">
        <f t="shared" si="174"/>
        <v>66000</v>
      </c>
      <c r="I782" s="94">
        <f t="shared" si="175"/>
        <v>9600</v>
      </c>
      <c r="J782" s="94">
        <f t="shared" si="179"/>
        <v>12438.260869565218</v>
      </c>
      <c r="K782" s="94">
        <f t="shared" si="176"/>
        <v>78438.260869565216</v>
      </c>
      <c r="L782" s="92">
        <v>75600</v>
      </c>
      <c r="M782" s="55">
        <f t="shared" si="177"/>
        <v>78400</v>
      </c>
      <c r="N782" s="63"/>
    </row>
    <row r="783" spans="1:14">
      <c r="A783" s="130">
        <f t="shared" si="178"/>
        <v>749</v>
      </c>
      <c r="B783" s="131" t="s">
        <v>1659</v>
      </c>
      <c r="C783" s="132" t="s">
        <v>1660</v>
      </c>
      <c r="D783" s="63" t="s">
        <v>1661</v>
      </c>
      <c r="E783" s="55">
        <v>350000</v>
      </c>
      <c r="F783" s="92">
        <v>429000</v>
      </c>
      <c r="G783" s="62"/>
      <c r="H783" s="93">
        <f t="shared" si="174"/>
        <v>350000</v>
      </c>
      <c r="I783" s="94">
        <f t="shared" si="175"/>
        <v>79000</v>
      </c>
      <c r="J783" s="94">
        <f t="shared" si="179"/>
        <v>102356.52173913043</v>
      </c>
      <c r="K783" s="94">
        <f t="shared" si="176"/>
        <v>452356.52173913043</v>
      </c>
      <c r="L783" s="92">
        <v>429000</v>
      </c>
      <c r="M783" s="55">
        <f t="shared" si="177"/>
        <v>452000</v>
      </c>
      <c r="N783" s="62"/>
    </row>
    <row r="784" spans="1:14" ht="31.5">
      <c r="A784" s="130">
        <f t="shared" si="178"/>
        <v>750</v>
      </c>
      <c r="B784" s="131" t="s">
        <v>1662</v>
      </c>
      <c r="C784" s="132" t="s">
        <v>1663</v>
      </c>
      <c r="D784" s="63" t="s">
        <v>1664</v>
      </c>
      <c r="E784" s="55">
        <v>882000</v>
      </c>
      <c r="F784" s="92">
        <v>1060000</v>
      </c>
      <c r="G784" s="62"/>
      <c r="H784" s="93">
        <f t="shared" si="174"/>
        <v>882000</v>
      </c>
      <c r="I784" s="94">
        <f t="shared" si="175"/>
        <v>178000</v>
      </c>
      <c r="J784" s="94">
        <f t="shared" si="179"/>
        <v>230626.08695652176</v>
      </c>
      <c r="K784" s="94">
        <f t="shared" si="176"/>
        <v>1112626.0869565217</v>
      </c>
      <c r="L784" s="92">
        <v>1060000</v>
      </c>
      <c r="M784" s="55">
        <f t="shared" si="177"/>
        <v>1112000</v>
      </c>
      <c r="N784" s="62"/>
    </row>
    <row r="785" spans="1:14">
      <c r="A785" s="130">
        <f t="shared" si="178"/>
        <v>751</v>
      </c>
      <c r="B785" s="131" t="s">
        <v>1665</v>
      </c>
      <c r="C785" s="132" t="s">
        <v>1666</v>
      </c>
      <c r="D785" s="63" t="s">
        <v>1667</v>
      </c>
      <c r="E785" s="55">
        <v>20000</v>
      </c>
      <c r="F785" s="92">
        <v>27000</v>
      </c>
      <c r="G785" s="62"/>
      <c r="H785" s="93">
        <f t="shared" si="174"/>
        <v>20000</v>
      </c>
      <c r="I785" s="94">
        <f t="shared" si="175"/>
        <v>7000</v>
      </c>
      <c r="J785" s="94">
        <f t="shared" si="179"/>
        <v>9069.565217391304</v>
      </c>
      <c r="K785" s="94">
        <f t="shared" si="176"/>
        <v>29069.565217391304</v>
      </c>
      <c r="L785" s="92">
        <v>27000</v>
      </c>
      <c r="M785" s="55">
        <f t="shared" si="177"/>
        <v>29000</v>
      </c>
      <c r="N785" s="62"/>
    </row>
    <row r="786" spans="1:14">
      <c r="A786" s="130">
        <f t="shared" si="178"/>
        <v>752</v>
      </c>
      <c r="B786" s="138" t="s">
        <v>1668</v>
      </c>
      <c r="C786" s="139"/>
      <c r="D786" s="78" t="s">
        <v>1669</v>
      </c>
      <c r="E786" s="55">
        <v>141000</v>
      </c>
      <c r="F786" s="92">
        <v>230000</v>
      </c>
      <c r="G786" s="140" t="s">
        <v>586</v>
      </c>
      <c r="H786" s="93">
        <f t="shared" si="174"/>
        <v>141000</v>
      </c>
      <c r="I786" s="94">
        <f t="shared" si="175"/>
        <v>89000</v>
      </c>
      <c r="J786" s="94">
        <f t="shared" si="179"/>
        <v>115313.04347826088</v>
      </c>
      <c r="K786" s="94">
        <f t="shared" si="176"/>
        <v>256313.04347826086</v>
      </c>
      <c r="L786" s="92">
        <v>230000</v>
      </c>
      <c r="M786" s="55">
        <f t="shared" si="177"/>
        <v>256000</v>
      </c>
      <c r="N786" s="140" t="s">
        <v>586</v>
      </c>
    </row>
    <row r="787" spans="1:14">
      <c r="A787" s="130">
        <f t="shared" si="178"/>
        <v>753</v>
      </c>
      <c r="B787" s="131" t="s">
        <v>1670</v>
      </c>
      <c r="C787" s="132" t="s">
        <v>1671</v>
      </c>
      <c r="D787" s="63" t="s">
        <v>1672</v>
      </c>
      <c r="E787" s="55">
        <v>25300</v>
      </c>
      <c r="F787" s="92">
        <v>34900</v>
      </c>
      <c r="G787" s="62"/>
      <c r="H787" s="93">
        <f t="shared" si="174"/>
        <v>25300</v>
      </c>
      <c r="I787" s="94">
        <f t="shared" si="175"/>
        <v>9600</v>
      </c>
      <c r="J787" s="94">
        <f t="shared" si="179"/>
        <v>12438.260869565218</v>
      </c>
      <c r="K787" s="94">
        <f t="shared" si="176"/>
        <v>37738.260869565216</v>
      </c>
      <c r="L787" s="92">
        <v>34900</v>
      </c>
      <c r="M787" s="55">
        <f t="shared" si="177"/>
        <v>37700</v>
      </c>
      <c r="N787" s="62"/>
    </row>
    <row r="788" spans="1:14">
      <c r="A788" s="130">
        <f t="shared" si="178"/>
        <v>754</v>
      </c>
      <c r="B788" s="131" t="s">
        <v>1673</v>
      </c>
      <c r="C788" s="139"/>
      <c r="D788" s="78" t="s">
        <v>1674</v>
      </c>
      <c r="E788" s="55">
        <v>338000</v>
      </c>
      <c r="F788" s="92">
        <v>382000</v>
      </c>
      <c r="G788" s="140"/>
      <c r="H788" s="93">
        <f t="shared" si="174"/>
        <v>338000</v>
      </c>
      <c r="I788" s="94">
        <f t="shared" si="175"/>
        <v>44000</v>
      </c>
      <c r="J788" s="94">
        <f t="shared" si="179"/>
        <v>57008.695652173912</v>
      </c>
      <c r="K788" s="94">
        <f t="shared" si="176"/>
        <v>395008.69565217389</v>
      </c>
      <c r="L788" s="92">
        <v>382000</v>
      </c>
      <c r="M788" s="55">
        <f t="shared" si="177"/>
        <v>395000</v>
      </c>
      <c r="N788" s="140"/>
    </row>
    <row r="789" spans="1:14">
      <c r="A789" s="130">
        <f t="shared" si="178"/>
        <v>755</v>
      </c>
      <c r="B789" s="131" t="s">
        <v>1675</v>
      </c>
      <c r="C789" s="132" t="s">
        <v>1676</v>
      </c>
      <c r="D789" s="63" t="s">
        <v>1677</v>
      </c>
      <c r="E789" s="55">
        <v>8000</v>
      </c>
      <c r="F789" s="92">
        <v>17600</v>
      </c>
      <c r="G789" s="62"/>
      <c r="H789" s="93">
        <f t="shared" si="174"/>
        <v>8000</v>
      </c>
      <c r="I789" s="94">
        <f t="shared" si="175"/>
        <v>9600</v>
      </c>
      <c r="J789" s="94">
        <f t="shared" si="179"/>
        <v>12438.260869565218</v>
      </c>
      <c r="K789" s="94">
        <f t="shared" si="176"/>
        <v>20438.260869565216</v>
      </c>
      <c r="L789" s="92">
        <v>17600</v>
      </c>
      <c r="M789" s="55">
        <f t="shared" si="177"/>
        <v>20400</v>
      </c>
      <c r="N789" s="62"/>
    </row>
    <row r="790" spans="1:14">
      <c r="A790" s="130">
        <f t="shared" si="178"/>
        <v>756</v>
      </c>
      <c r="B790" s="131" t="s">
        <v>1678</v>
      </c>
      <c r="C790" s="132" t="s">
        <v>1679</v>
      </c>
      <c r="D790" s="63" t="s">
        <v>1680</v>
      </c>
      <c r="E790" s="55">
        <v>320000</v>
      </c>
      <c r="F790" s="92">
        <v>439000</v>
      </c>
      <c r="G790" s="62"/>
      <c r="H790" s="93">
        <f t="shared" si="174"/>
        <v>320000</v>
      </c>
      <c r="I790" s="94">
        <f t="shared" si="175"/>
        <v>119000</v>
      </c>
      <c r="J790" s="94">
        <f t="shared" si="179"/>
        <v>154182.60869565216</v>
      </c>
      <c r="K790" s="94">
        <f t="shared" si="176"/>
        <v>474182.60869565216</v>
      </c>
      <c r="L790" s="92">
        <v>439000</v>
      </c>
      <c r="M790" s="55">
        <f t="shared" si="177"/>
        <v>474000</v>
      </c>
      <c r="N790" s="62"/>
    </row>
    <row r="791" spans="1:14">
      <c r="A791" s="130">
        <f t="shared" si="178"/>
        <v>757</v>
      </c>
      <c r="B791" s="131" t="s">
        <v>1681</v>
      </c>
      <c r="C791" s="132" t="s">
        <v>1682</v>
      </c>
      <c r="D791" s="63" t="s">
        <v>1683</v>
      </c>
      <c r="E791" s="55">
        <v>61000</v>
      </c>
      <c r="F791" s="92">
        <v>86500</v>
      </c>
      <c r="G791" s="62"/>
      <c r="H791" s="93">
        <f t="shared" si="174"/>
        <v>61000</v>
      </c>
      <c r="I791" s="94">
        <f t="shared" si="175"/>
        <v>25500</v>
      </c>
      <c r="J791" s="94">
        <f t="shared" si="179"/>
        <v>33039.130434782608</v>
      </c>
      <c r="K791" s="94">
        <f t="shared" si="176"/>
        <v>94039.130434782608</v>
      </c>
      <c r="L791" s="92">
        <v>86500</v>
      </c>
      <c r="M791" s="55">
        <f t="shared" si="177"/>
        <v>94000</v>
      </c>
      <c r="N791" s="62"/>
    </row>
    <row r="792" spans="1:14" ht="31.5">
      <c r="A792" s="130">
        <f t="shared" si="178"/>
        <v>758</v>
      </c>
      <c r="B792" s="131" t="s">
        <v>1684</v>
      </c>
      <c r="C792" s="139"/>
      <c r="D792" s="78" t="s">
        <v>1685</v>
      </c>
      <c r="E792" s="55">
        <v>10900</v>
      </c>
      <c r="F792" s="92">
        <v>27000</v>
      </c>
      <c r="G792" s="140"/>
      <c r="H792" s="93">
        <f t="shared" si="174"/>
        <v>10900</v>
      </c>
      <c r="I792" s="94">
        <f t="shared" si="175"/>
        <v>16100</v>
      </c>
      <c r="J792" s="94">
        <f t="shared" si="179"/>
        <v>20860</v>
      </c>
      <c r="K792" s="94">
        <f t="shared" si="176"/>
        <v>31760</v>
      </c>
      <c r="L792" s="92">
        <v>27000</v>
      </c>
      <c r="M792" s="55">
        <f t="shared" si="177"/>
        <v>31700</v>
      </c>
      <c r="N792" s="140"/>
    </row>
    <row r="793" spans="1:14" ht="87.75" customHeight="1">
      <c r="A793" s="130">
        <f t="shared" si="178"/>
        <v>759</v>
      </c>
      <c r="B793" s="138" t="s">
        <v>1686</v>
      </c>
      <c r="C793" s="154"/>
      <c r="D793" s="78" t="s">
        <v>1687</v>
      </c>
      <c r="E793" s="55">
        <v>349000</v>
      </c>
      <c r="F793" s="92">
        <v>393000</v>
      </c>
      <c r="G793" s="140"/>
      <c r="H793" s="93">
        <f t="shared" si="174"/>
        <v>349000</v>
      </c>
      <c r="I793" s="94">
        <f t="shared" si="175"/>
        <v>44000</v>
      </c>
      <c r="J793" s="94">
        <f t="shared" si="179"/>
        <v>57008.695652173912</v>
      </c>
      <c r="K793" s="94">
        <f t="shared" si="176"/>
        <v>406008.69565217389</v>
      </c>
      <c r="L793" s="92">
        <v>393000</v>
      </c>
      <c r="M793" s="55">
        <f t="shared" si="177"/>
        <v>406000</v>
      </c>
      <c r="N793" s="140"/>
    </row>
    <row r="794" spans="1:14" ht="54.75" customHeight="1">
      <c r="A794" s="130">
        <f t="shared" si="178"/>
        <v>760</v>
      </c>
      <c r="B794" s="138" t="s">
        <v>1688</v>
      </c>
      <c r="C794" s="139"/>
      <c r="D794" s="78" t="s">
        <v>1689</v>
      </c>
      <c r="E794" s="55">
        <v>113000</v>
      </c>
      <c r="F794" s="92">
        <v>129000</v>
      </c>
      <c r="G794" s="140"/>
      <c r="H794" s="93">
        <f t="shared" si="174"/>
        <v>113000</v>
      </c>
      <c r="I794" s="94">
        <f t="shared" si="175"/>
        <v>16000</v>
      </c>
      <c r="J794" s="94">
        <f t="shared" si="179"/>
        <v>20730.434782608696</v>
      </c>
      <c r="K794" s="94">
        <f t="shared" si="176"/>
        <v>133730.4347826087</v>
      </c>
      <c r="L794" s="92">
        <v>129000</v>
      </c>
      <c r="M794" s="55">
        <f t="shared" si="177"/>
        <v>133000</v>
      </c>
      <c r="N794" s="140"/>
    </row>
    <row r="795" spans="1:14" ht="53.25" customHeight="1">
      <c r="A795" s="130">
        <f t="shared" si="178"/>
        <v>761</v>
      </c>
      <c r="B795" s="138" t="s">
        <v>1690</v>
      </c>
      <c r="C795" s="139"/>
      <c r="D795" s="78" t="s">
        <v>1691</v>
      </c>
      <c r="E795" s="55">
        <v>40800</v>
      </c>
      <c r="F795" s="92">
        <v>58600</v>
      </c>
      <c r="G795" s="140"/>
      <c r="H795" s="93">
        <f t="shared" si="174"/>
        <v>40800</v>
      </c>
      <c r="I795" s="94">
        <f t="shared" si="175"/>
        <v>17800</v>
      </c>
      <c r="J795" s="94">
        <f t="shared" si="179"/>
        <v>23062.608695652172</v>
      </c>
      <c r="K795" s="94">
        <f t="shared" si="176"/>
        <v>63862.608695652176</v>
      </c>
      <c r="L795" s="92">
        <v>58600</v>
      </c>
      <c r="M795" s="55">
        <f t="shared" si="177"/>
        <v>63800</v>
      </c>
      <c r="N795" s="140"/>
    </row>
    <row r="796" spans="1:14" ht="30" customHeight="1">
      <c r="A796" s="130">
        <f t="shared" si="178"/>
        <v>762</v>
      </c>
      <c r="B796" s="138" t="s">
        <v>1692</v>
      </c>
      <c r="C796" s="139"/>
      <c r="D796" s="78" t="s">
        <v>1693</v>
      </c>
      <c r="E796" s="55">
        <v>31800</v>
      </c>
      <c r="F796" s="92">
        <v>49600</v>
      </c>
      <c r="G796" s="140"/>
      <c r="H796" s="93">
        <f t="shared" si="174"/>
        <v>31800</v>
      </c>
      <c r="I796" s="94">
        <f t="shared" si="175"/>
        <v>17800</v>
      </c>
      <c r="J796" s="94">
        <f t="shared" si="179"/>
        <v>23062.608695652172</v>
      </c>
      <c r="K796" s="94">
        <f t="shared" si="176"/>
        <v>54862.608695652176</v>
      </c>
      <c r="L796" s="92">
        <v>49600</v>
      </c>
      <c r="M796" s="55">
        <f t="shared" si="177"/>
        <v>54800</v>
      </c>
      <c r="N796" s="140"/>
    </row>
    <row r="797" spans="1:14" ht="26.25" customHeight="1">
      <c r="A797" s="130">
        <f t="shared" si="178"/>
        <v>763</v>
      </c>
      <c r="B797" s="138" t="s">
        <v>1694</v>
      </c>
      <c r="C797" s="132" t="s">
        <v>1695</v>
      </c>
      <c r="D797" s="63" t="s">
        <v>1696</v>
      </c>
      <c r="E797" s="55">
        <v>26300</v>
      </c>
      <c r="F797" s="92">
        <v>34000</v>
      </c>
      <c r="G797" s="63"/>
      <c r="H797" s="93">
        <f t="shared" si="174"/>
        <v>26300</v>
      </c>
      <c r="I797" s="94">
        <f t="shared" si="175"/>
        <v>7700</v>
      </c>
      <c r="J797" s="94">
        <f t="shared" si="179"/>
        <v>9976.5217391304359</v>
      </c>
      <c r="K797" s="94">
        <f t="shared" si="176"/>
        <v>36276.521739130432</v>
      </c>
      <c r="L797" s="92">
        <v>34000</v>
      </c>
      <c r="M797" s="55">
        <f t="shared" si="177"/>
        <v>36200</v>
      </c>
      <c r="N797" s="63"/>
    </row>
    <row r="798" spans="1:14" ht="26.25" customHeight="1">
      <c r="A798" s="130">
        <f t="shared" si="178"/>
        <v>764</v>
      </c>
      <c r="B798" s="138" t="s">
        <v>1697</v>
      </c>
      <c r="C798" s="132" t="s">
        <v>1698</v>
      </c>
      <c r="D798" s="63" t="s">
        <v>1699</v>
      </c>
      <c r="E798" s="55">
        <v>5000</v>
      </c>
      <c r="F798" s="92">
        <v>8800</v>
      </c>
      <c r="G798" s="62"/>
      <c r="H798" s="93">
        <f t="shared" si="174"/>
        <v>5000</v>
      </c>
      <c r="I798" s="94">
        <f t="shared" si="175"/>
        <v>3800</v>
      </c>
      <c r="J798" s="94">
        <f t="shared" si="179"/>
        <v>4923.478260869565</v>
      </c>
      <c r="K798" s="94">
        <f t="shared" si="176"/>
        <v>9923.4782608695641</v>
      </c>
      <c r="L798" s="92">
        <v>8800</v>
      </c>
      <c r="M798" s="55">
        <f t="shared" si="177"/>
        <v>9900</v>
      </c>
      <c r="N798" s="62"/>
    </row>
    <row r="799" spans="1:14" ht="26.25" customHeight="1">
      <c r="A799" s="130">
        <f t="shared" si="178"/>
        <v>765</v>
      </c>
      <c r="B799" s="138" t="s">
        <v>1700</v>
      </c>
      <c r="C799" s="132" t="s">
        <v>1701</v>
      </c>
      <c r="D799" s="63" t="s">
        <v>1702</v>
      </c>
      <c r="E799" s="55">
        <v>16000</v>
      </c>
      <c r="F799" s="92">
        <v>23700</v>
      </c>
      <c r="G799" s="63"/>
      <c r="H799" s="93">
        <f t="shared" si="174"/>
        <v>16000</v>
      </c>
      <c r="I799" s="94">
        <f t="shared" si="175"/>
        <v>7700</v>
      </c>
      <c r="J799" s="94">
        <f t="shared" si="179"/>
        <v>9976.5217391304359</v>
      </c>
      <c r="K799" s="94">
        <f t="shared" si="176"/>
        <v>25976.521739130436</v>
      </c>
      <c r="L799" s="92">
        <v>23700</v>
      </c>
      <c r="M799" s="55">
        <f t="shared" si="177"/>
        <v>25900</v>
      </c>
      <c r="N799" s="63"/>
    </row>
    <row r="800" spans="1:14" ht="26.25" customHeight="1">
      <c r="A800" s="130">
        <f t="shared" si="178"/>
        <v>766</v>
      </c>
      <c r="B800" s="138" t="s">
        <v>1703</v>
      </c>
      <c r="C800" s="132" t="s">
        <v>1704</v>
      </c>
      <c r="D800" s="63" t="s">
        <v>1705</v>
      </c>
      <c r="E800" s="55">
        <v>40000</v>
      </c>
      <c r="F800" s="92">
        <v>65500</v>
      </c>
      <c r="G800" s="62"/>
      <c r="H800" s="93">
        <f t="shared" si="174"/>
        <v>40000</v>
      </c>
      <c r="I800" s="94">
        <f t="shared" si="175"/>
        <v>25500</v>
      </c>
      <c r="J800" s="94">
        <f t="shared" si="179"/>
        <v>33039.130434782608</v>
      </c>
      <c r="K800" s="94">
        <f t="shared" si="176"/>
        <v>73039.130434782608</v>
      </c>
      <c r="L800" s="92">
        <v>65500</v>
      </c>
      <c r="M800" s="55">
        <f t="shared" si="177"/>
        <v>73000</v>
      </c>
      <c r="N800" s="62"/>
    </row>
    <row r="801" spans="1:167" ht="26.25" customHeight="1">
      <c r="A801" s="130">
        <f t="shared" si="178"/>
        <v>767</v>
      </c>
      <c r="B801" s="131" t="s">
        <v>1706</v>
      </c>
      <c r="C801" s="132" t="s">
        <v>1707</v>
      </c>
      <c r="D801" s="63" t="s">
        <v>1708</v>
      </c>
      <c r="E801" s="55">
        <v>25000</v>
      </c>
      <c r="F801" s="92">
        <v>28000</v>
      </c>
      <c r="G801" s="63"/>
      <c r="H801" s="93">
        <f t="shared" si="174"/>
        <v>25000</v>
      </c>
      <c r="I801" s="94">
        <f t="shared" si="175"/>
        <v>3000</v>
      </c>
      <c r="J801" s="94">
        <f t="shared" si="179"/>
        <v>3886.9565217391305</v>
      </c>
      <c r="K801" s="94">
        <f t="shared" si="176"/>
        <v>28886.956521739132</v>
      </c>
      <c r="L801" s="92">
        <v>28000</v>
      </c>
      <c r="M801" s="55">
        <f t="shared" si="177"/>
        <v>28800</v>
      </c>
      <c r="N801" s="63"/>
    </row>
    <row r="802" spans="1:167" ht="31.5">
      <c r="A802" s="130">
        <f t="shared" si="178"/>
        <v>768</v>
      </c>
      <c r="B802" s="131" t="s">
        <v>1709</v>
      </c>
      <c r="C802" s="132" t="s">
        <v>1710</v>
      </c>
      <c r="D802" s="63" t="s">
        <v>1711</v>
      </c>
      <c r="E802" s="55">
        <v>41000</v>
      </c>
      <c r="F802" s="92">
        <v>55000</v>
      </c>
      <c r="G802" s="62"/>
      <c r="H802" s="93">
        <f t="shared" si="174"/>
        <v>41000</v>
      </c>
      <c r="I802" s="94">
        <f t="shared" si="175"/>
        <v>14000</v>
      </c>
      <c r="J802" s="94">
        <f t="shared" si="179"/>
        <v>18139.130434782608</v>
      </c>
      <c r="K802" s="94">
        <f t="shared" si="176"/>
        <v>59139.130434782608</v>
      </c>
      <c r="L802" s="92">
        <v>55000</v>
      </c>
      <c r="M802" s="55">
        <f t="shared" si="177"/>
        <v>59100</v>
      </c>
      <c r="N802" s="62"/>
    </row>
    <row r="803" spans="1:167" ht="25.5" customHeight="1">
      <c r="A803" s="130">
        <f t="shared" si="178"/>
        <v>769</v>
      </c>
      <c r="B803" s="131" t="s">
        <v>1712</v>
      </c>
      <c r="C803" s="132" t="s">
        <v>1713</v>
      </c>
      <c r="D803" s="63" t="s">
        <v>1714</v>
      </c>
      <c r="E803" s="55">
        <v>38000</v>
      </c>
      <c r="F803" s="92">
        <v>45700</v>
      </c>
      <c r="G803" s="62"/>
      <c r="H803" s="93">
        <f t="shared" si="174"/>
        <v>38000</v>
      </c>
      <c r="I803" s="94">
        <f t="shared" si="175"/>
        <v>7700</v>
      </c>
      <c r="J803" s="94">
        <f t="shared" si="179"/>
        <v>9976.5217391304359</v>
      </c>
      <c r="K803" s="94">
        <f t="shared" si="176"/>
        <v>47976.521739130432</v>
      </c>
      <c r="L803" s="92">
        <v>45700</v>
      </c>
      <c r="M803" s="55">
        <f t="shared" si="177"/>
        <v>47900</v>
      </c>
      <c r="N803" s="62"/>
    </row>
    <row r="804" spans="1:167" ht="31.5">
      <c r="A804" s="130">
        <f t="shared" si="178"/>
        <v>770</v>
      </c>
      <c r="B804" s="131" t="s">
        <v>1715</v>
      </c>
      <c r="C804" s="132" t="s">
        <v>1716</v>
      </c>
      <c r="D804" s="63" t="s">
        <v>1717</v>
      </c>
      <c r="E804" s="55">
        <v>2880000</v>
      </c>
      <c r="F804" s="92">
        <v>3223000</v>
      </c>
      <c r="G804" s="62" t="s">
        <v>1718</v>
      </c>
      <c r="H804" s="93">
        <f t="shared" si="174"/>
        <v>2880000</v>
      </c>
      <c r="I804" s="94">
        <f t="shared" si="175"/>
        <v>343000</v>
      </c>
      <c r="J804" s="94">
        <f t="shared" si="179"/>
        <v>444408.69565217389</v>
      </c>
      <c r="K804" s="94">
        <f t="shared" si="176"/>
        <v>3324408.6956521738</v>
      </c>
      <c r="L804" s="92">
        <v>3223000</v>
      </c>
      <c r="M804" s="55">
        <f t="shared" si="177"/>
        <v>3324000</v>
      </c>
      <c r="N804" s="62" t="s">
        <v>1718</v>
      </c>
    </row>
    <row r="805" spans="1:167" ht="47.25">
      <c r="A805" s="130">
        <f t="shared" si="178"/>
        <v>771</v>
      </c>
      <c r="B805" s="131" t="s">
        <v>1719</v>
      </c>
      <c r="C805" s="132" t="s">
        <v>1720</v>
      </c>
      <c r="D805" s="63" t="s">
        <v>1721</v>
      </c>
      <c r="E805" s="55">
        <v>932000</v>
      </c>
      <c r="F805" s="92">
        <v>1177000</v>
      </c>
      <c r="G805" s="62" t="s">
        <v>1722</v>
      </c>
      <c r="H805" s="93">
        <f t="shared" si="174"/>
        <v>932000</v>
      </c>
      <c r="I805" s="94">
        <f t="shared" si="175"/>
        <v>245000</v>
      </c>
      <c r="J805" s="94">
        <f t="shared" si="179"/>
        <v>317434.78260869568</v>
      </c>
      <c r="K805" s="94">
        <f t="shared" si="176"/>
        <v>1249434.7826086958</v>
      </c>
      <c r="L805" s="92">
        <v>1177000</v>
      </c>
      <c r="M805" s="55">
        <f t="shared" si="177"/>
        <v>1249000</v>
      </c>
      <c r="N805" s="62" t="s">
        <v>1722</v>
      </c>
    </row>
    <row r="806" spans="1:167" ht="31.5">
      <c r="A806" s="130">
        <f t="shared" si="178"/>
        <v>772</v>
      </c>
      <c r="B806" s="131" t="s">
        <v>1723</v>
      </c>
      <c r="C806" s="132" t="s">
        <v>1724</v>
      </c>
      <c r="D806" s="63" t="s">
        <v>1725</v>
      </c>
      <c r="E806" s="55">
        <v>882000</v>
      </c>
      <c r="F806" s="92">
        <v>1004000</v>
      </c>
      <c r="G806" s="62" t="s">
        <v>1722</v>
      </c>
      <c r="H806" s="93">
        <f t="shared" ref="H806:H837" si="180">L806-I806</f>
        <v>882000</v>
      </c>
      <c r="I806" s="94">
        <f t="shared" ref="I806:I837" si="181">F806-E806</f>
        <v>122000</v>
      </c>
      <c r="J806" s="94">
        <f t="shared" si="179"/>
        <v>158069.5652173913</v>
      </c>
      <c r="K806" s="94">
        <f t="shared" ref="K806:K837" si="182">+H806+J806</f>
        <v>1040069.5652173914</v>
      </c>
      <c r="L806" s="92">
        <v>1004000</v>
      </c>
      <c r="M806" s="55">
        <f t="shared" ref="M806:M837" si="183">IF(K806&gt;=100000, ROUNDDOWN((K806),-3),ROUNDDOWN((K806),-2))</f>
        <v>1040000</v>
      </c>
      <c r="N806" s="62" t="s">
        <v>1722</v>
      </c>
    </row>
    <row r="807" spans="1:167" ht="22.5" customHeight="1">
      <c r="A807" s="130">
        <f t="shared" ref="A807:A838" si="184">A806+1</f>
        <v>773</v>
      </c>
      <c r="B807" s="131" t="s">
        <v>1726</v>
      </c>
      <c r="C807" s="132" t="s">
        <v>1727</v>
      </c>
      <c r="D807" s="63" t="s">
        <v>1728</v>
      </c>
      <c r="E807" s="55">
        <v>612000</v>
      </c>
      <c r="F807" s="92">
        <v>734000</v>
      </c>
      <c r="G807" s="62"/>
      <c r="H807" s="93">
        <f t="shared" si="180"/>
        <v>612000</v>
      </c>
      <c r="I807" s="94">
        <f t="shared" si="181"/>
        <v>122000</v>
      </c>
      <c r="J807" s="94">
        <f t="shared" si="179"/>
        <v>158069.5652173913</v>
      </c>
      <c r="K807" s="94">
        <f t="shared" si="182"/>
        <v>770069.56521739135</v>
      </c>
      <c r="L807" s="92">
        <v>734000</v>
      </c>
      <c r="M807" s="55">
        <f t="shared" si="183"/>
        <v>770000</v>
      </c>
      <c r="N807" s="62"/>
    </row>
    <row r="808" spans="1:167" ht="22.5" customHeight="1">
      <c r="A808" s="130">
        <f t="shared" si="184"/>
        <v>774</v>
      </c>
      <c r="B808" s="131" t="s">
        <v>1729</v>
      </c>
      <c r="C808" s="132" t="s">
        <v>1730</v>
      </c>
      <c r="D808" s="63" t="s">
        <v>1731</v>
      </c>
      <c r="E808" s="55">
        <v>310000</v>
      </c>
      <c r="F808" s="92">
        <v>380000</v>
      </c>
      <c r="G808" s="62"/>
      <c r="H808" s="93">
        <f t="shared" si="180"/>
        <v>310000</v>
      </c>
      <c r="I808" s="94">
        <f t="shared" si="181"/>
        <v>70000</v>
      </c>
      <c r="J808" s="94">
        <f t="shared" si="179"/>
        <v>90695.65217391304</v>
      </c>
      <c r="K808" s="94">
        <f t="shared" si="182"/>
        <v>400695.65217391303</v>
      </c>
      <c r="L808" s="92">
        <v>380000</v>
      </c>
      <c r="M808" s="55">
        <f t="shared" si="183"/>
        <v>400000</v>
      </c>
      <c r="N808" s="62"/>
    </row>
    <row r="809" spans="1:167" ht="22.5" customHeight="1">
      <c r="A809" s="130">
        <f t="shared" si="184"/>
        <v>775</v>
      </c>
      <c r="B809" s="131" t="s">
        <v>1732</v>
      </c>
      <c r="C809" s="132" t="s">
        <v>1733</v>
      </c>
      <c r="D809" s="63" t="s">
        <v>1734</v>
      </c>
      <c r="E809" s="55">
        <v>752000</v>
      </c>
      <c r="F809" s="92">
        <v>800000</v>
      </c>
      <c r="G809" s="62"/>
      <c r="H809" s="93">
        <f t="shared" si="180"/>
        <v>752000</v>
      </c>
      <c r="I809" s="94">
        <f t="shared" si="181"/>
        <v>48000</v>
      </c>
      <c r="J809" s="94">
        <f t="shared" si="179"/>
        <v>62191.304347826088</v>
      </c>
      <c r="K809" s="94">
        <f t="shared" si="182"/>
        <v>814191.30434782605</v>
      </c>
      <c r="L809" s="92">
        <v>800000</v>
      </c>
      <c r="M809" s="55">
        <f t="shared" si="183"/>
        <v>814000</v>
      </c>
      <c r="N809" s="62"/>
    </row>
    <row r="810" spans="1:167" ht="22.5" customHeight="1">
      <c r="A810" s="130">
        <f t="shared" si="184"/>
        <v>776</v>
      </c>
      <c r="B810" s="131" t="s">
        <v>1735</v>
      </c>
      <c r="C810" s="132" t="s">
        <v>1736</v>
      </c>
      <c r="D810" s="63" t="s">
        <v>1737</v>
      </c>
      <c r="E810" s="55">
        <v>1082000</v>
      </c>
      <c r="F810" s="92">
        <v>1200000</v>
      </c>
      <c r="G810" s="62"/>
      <c r="H810" s="93">
        <f t="shared" si="180"/>
        <v>1082000</v>
      </c>
      <c r="I810" s="94">
        <f t="shared" si="181"/>
        <v>118000</v>
      </c>
      <c r="J810" s="94">
        <f t="shared" si="179"/>
        <v>152886.95652173914</v>
      </c>
      <c r="K810" s="94">
        <f t="shared" si="182"/>
        <v>1234886.9565217393</v>
      </c>
      <c r="L810" s="92">
        <v>1200000</v>
      </c>
      <c r="M810" s="55">
        <f t="shared" si="183"/>
        <v>1234000</v>
      </c>
      <c r="N810" s="62"/>
    </row>
    <row r="811" spans="1:167" ht="22.5" customHeight="1">
      <c r="A811" s="130">
        <f t="shared" si="184"/>
        <v>777</v>
      </c>
      <c r="B811" s="131" t="s">
        <v>1738</v>
      </c>
      <c r="C811" s="132" t="s">
        <v>1739</v>
      </c>
      <c r="D811" s="63" t="s">
        <v>1740</v>
      </c>
      <c r="E811" s="55">
        <v>882000</v>
      </c>
      <c r="F811" s="92">
        <v>1060000</v>
      </c>
      <c r="G811" s="62"/>
      <c r="H811" s="93">
        <f t="shared" si="180"/>
        <v>882000</v>
      </c>
      <c r="I811" s="94">
        <f t="shared" si="181"/>
        <v>178000</v>
      </c>
      <c r="J811" s="94">
        <f t="shared" si="179"/>
        <v>230626.08695652176</v>
      </c>
      <c r="K811" s="94">
        <f t="shared" si="182"/>
        <v>1112626.0869565217</v>
      </c>
      <c r="L811" s="92">
        <v>1060000</v>
      </c>
      <c r="M811" s="55">
        <f t="shared" si="183"/>
        <v>1112000</v>
      </c>
      <c r="N811" s="62"/>
    </row>
    <row r="812" spans="1:167" ht="36.75" customHeight="1">
      <c r="A812" s="130">
        <f t="shared" si="184"/>
        <v>778</v>
      </c>
      <c r="B812" s="131" t="s">
        <v>1741</v>
      </c>
      <c r="C812" s="132" t="s">
        <v>1742</v>
      </c>
      <c r="D812" s="63" t="s">
        <v>1743</v>
      </c>
      <c r="E812" s="55">
        <v>1170000</v>
      </c>
      <c r="F812" s="92">
        <v>1379000</v>
      </c>
      <c r="G812" s="62"/>
      <c r="H812" s="93">
        <f t="shared" si="180"/>
        <v>1170000</v>
      </c>
      <c r="I812" s="94">
        <f t="shared" si="181"/>
        <v>209000</v>
      </c>
      <c r="J812" s="94">
        <f t="shared" si="179"/>
        <v>270791.30434782605</v>
      </c>
      <c r="K812" s="94">
        <f t="shared" si="182"/>
        <v>1440791.3043478262</v>
      </c>
      <c r="L812" s="92">
        <v>1379000</v>
      </c>
      <c r="M812" s="55">
        <f t="shared" si="183"/>
        <v>1440000</v>
      </c>
      <c r="N812" s="62"/>
    </row>
    <row r="813" spans="1:167" ht="38.25" customHeight="1">
      <c r="A813" s="130">
        <f t="shared" si="184"/>
        <v>779</v>
      </c>
      <c r="B813" s="131" t="s">
        <v>1744</v>
      </c>
      <c r="C813" s="132" t="s">
        <v>1745</v>
      </c>
      <c r="D813" s="63" t="s">
        <v>1746</v>
      </c>
      <c r="E813" s="55">
        <v>655000</v>
      </c>
      <c r="F813" s="92">
        <v>774000</v>
      </c>
      <c r="G813" s="63"/>
      <c r="H813" s="93">
        <f t="shared" si="180"/>
        <v>655000</v>
      </c>
      <c r="I813" s="94">
        <f t="shared" si="181"/>
        <v>119000</v>
      </c>
      <c r="J813" s="94">
        <f t="shared" si="179"/>
        <v>154182.60869565216</v>
      </c>
      <c r="K813" s="94">
        <f t="shared" si="182"/>
        <v>809182.6086956521</v>
      </c>
      <c r="L813" s="92">
        <v>774000</v>
      </c>
      <c r="M813" s="55">
        <f t="shared" si="183"/>
        <v>809000</v>
      </c>
      <c r="N813" s="63"/>
    </row>
    <row r="814" spans="1:167" ht="28.5" customHeight="1">
      <c r="A814" s="130">
        <f t="shared" si="184"/>
        <v>780</v>
      </c>
      <c r="B814" s="131" t="s">
        <v>1747</v>
      </c>
      <c r="C814" s="132" t="s">
        <v>1748</v>
      </c>
      <c r="D814" s="63" t="s">
        <v>1749</v>
      </c>
      <c r="E814" s="55">
        <v>702000</v>
      </c>
      <c r="F814" s="92">
        <v>750000</v>
      </c>
      <c r="G814" s="62"/>
      <c r="H814" s="93">
        <f t="shared" si="180"/>
        <v>702000</v>
      </c>
      <c r="I814" s="94">
        <f t="shared" si="181"/>
        <v>48000</v>
      </c>
      <c r="J814" s="94">
        <f t="shared" si="179"/>
        <v>62191.304347826088</v>
      </c>
      <c r="K814" s="94">
        <f t="shared" si="182"/>
        <v>764191.30434782605</v>
      </c>
      <c r="L814" s="92">
        <v>750000</v>
      </c>
      <c r="M814" s="55">
        <f t="shared" si="183"/>
        <v>764000</v>
      </c>
      <c r="N814" s="62"/>
    </row>
    <row r="815" spans="1:167" ht="28.5" customHeight="1">
      <c r="A815" s="130">
        <f t="shared" si="184"/>
        <v>781</v>
      </c>
      <c r="B815" s="131" t="s">
        <v>1750</v>
      </c>
      <c r="C815" s="132" t="s">
        <v>1751</v>
      </c>
      <c r="D815" s="63" t="s">
        <v>1752</v>
      </c>
      <c r="E815" s="55">
        <v>882000</v>
      </c>
      <c r="F815" s="92">
        <v>1060000</v>
      </c>
      <c r="G815" s="62"/>
      <c r="H815" s="93">
        <f t="shared" si="180"/>
        <v>882000</v>
      </c>
      <c r="I815" s="94">
        <f t="shared" si="181"/>
        <v>178000</v>
      </c>
      <c r="J815" s="94">
        <f t="shared" si="179"/>
        <v>230626.08695652176</v>
      </c>
      <c r="K815" s="94">
        <f t="shared" si="182"/>
        <v>1112626.0869565217</v>
      </c>
      <c r="L815" s="92">
        <v>1060000</v>
      </c>
      <c r="M815" s="55">
        <f t="shared" si="183"/>
        <v>1112000</v>
      </c>
      <c r="N815" s="62"/>
    </row>
    <row r="816" spans="1:167" ht="28.5" customHeight="1">
      <c r="A816" s="130">
        <f t="shared" si="184"/>
        <v>782</v>
      </c>
      <c r="B816" s="131" t="s">
        <v>1753</v>
      </c>
      <c r="C816" s="132" t="s">
        <v>1754</v>
      </c>
      <c r="D816" s="63" t="s">
        <v>1755</v>
      </c>
      <c r="E816" s="55">
        <v>482000</v>
      </c>
      <c r="F816" s="92">
        <v>645000</v>
      </c>
      <c r="G816" s="62"/>
      <c r="H816" s="93">
        <f t="shared" si="180"/>
        <v>482000</v>
      </c>
      <c r="I816" s="94">
        <f t="shared" si="181"/>
        <v>163000</v>
      </c>
      <c r="J816" s="94">
        <f t="shared" si="179"/>
        <v>211191.30434782608</v>
      </c>
      <c r="K816" s="94">
        <f t="shared" si="182"/>
        <v>693191.30434782605</v>
      </c>
      <c r="L816" s="92">
        <v>645000</v>
      </c>
      <c r="M816" s="55">
        <f t="shared" si="183"/>
        <v>693000</v>
      </c>
      <c r="N816" s="62"/>
      <c r="O816" s="169"/>
      <c r="P816" s="169"/>
      <c r="Q816" s="169"/>
      <c r="R816" s="169"/>
      <c r="S816" s="169"/>
      <c r="T816" s="169"/>
      <c r="U816" s="169"/>
      <c r="V816" s="169"/>
      <c r="W816" s="169"/>
      <c r="X816" s="169"/>
      <c r="Y816" s="169"/>
      <c r="Z816" s="169"/>
      <c r="AA816" s="169"/>
      <c r="AB816" s="169"/>
      <c r="AC816" s="169"/>
      <c r="AD816" s="169"/>
      <c r="AE816" s="169"/>
      <c r="AF816" s="169"/>
      <c r="AG816" s="169"/>
      <c r="AH816" s="169"/>
      <c r="AI816" s="169"/>
      <c r="AJ816" s="169"/>
      <c r="AK816" s="169"/>
      <c r="AL816" s="169"/>
      <c r="AM816" s="169"/>
      <c r="AN816" s="169"/>
      <c r="AO816" s="169"/>
      <c r="AP816" s="169"/>
      <c r="AQ816" s="169"/>
      <c r="AR816" s="169"/>
      <c r="AS816" s="169"/>
      <c r="AT816" s="169"/>
      <c r="AU816" s="169"/>
      <c r="AV816" s="169"/>
      <c r="AW816" s="169"/>
      <c r="AX816" s="169"/>
      <c r="AY816" s="169"/>
      <c r="AZ816" s="169"/>
      <c r="BA816" s="169"/>
      <c r="BB816" s="169"/>
      <c r="BC816" s="169"/>
      <c r="BD816" s="169"/>
      <c r="BE816" s="169"/>
      <c r="BF816" s="169"/>
      <c r="BG816" s="169"/>
      <c r="BH816" s="169"/>
      <c r="BI816" s="169"/>
      <c r="BJ816" s="169"/>
      <c r="BK816" s="169"/>
      <c r="BL816" s="169"/>
      <c r="BM816" s="169"/>
      <c r="BN816" s="169"/>
      <c r="BO816" s="169"/>
      <c r="BP816" s="169"/>
      <c r="BQ816" s="169"/>
      <c r="BR816" s="169"/>
      <c r="BS816" s="169"/>
      <c r="BT816" s="169"/>
      <c r="BU816" s="169"/>
      <c r="BV816" s="169"/>
      <c r="BW816" s="169"/>
      <c r="BX816" s="169"/>
      <c r="BY816" s="169"/>
      <c r="BZ816" s="169"/>
      <c r="CA816" s="169"/>
      <c r="CB816" s="169"/>
      <c r="CC816" s="169"/>
      <c r="CD816" s="169"/>
      <c r="CE816" s="169"/>
      <c r="CF816" s="169"/>
      <c r="CG816" s="169"/>
      <c r="CH816" s="169"/>
      <c r="CI816" s="169"/>
      <c r="CJ816" s="169"/>
      <c r="CK816" s="169"/>
      <c r="CL816" s="169"/>
      <c r="CM816" s="169"/>
      <c r="CN816" s="169"/>
      <c r="CO816" s="169"/>
      <c r="CP816" s="169"/>
      <c r="CQ816" s="169"/>
      <c r="CR816" s="169"/>
      <c r="CS816" s="169"/>
      <c r="CT816" s="169"/>
      <c r="CU816" s="169"/>
      <c r="CV816" s="169"/>
      <c r="CW816" s="169"/>
      <c r="CX816" s="169"/>
      <c r="CY816" s="169"/>
      <c r="CZ816" s="169"/>
      <c r="DA816" s="169"/>
      <c r="DB816" s="169"/>
      <c r="DC816" s="169"/>
      <c r="DD816" s="169"/>
      <c r="DE816" s="169"/>
      <c r="DF816" s="169"/>
      <c r="DG816" s="169"/>
      <c r="DH816" s="169"/>
      <c r="DI816" s="169"/>
      <c r="DJ816" s="169"/>
      <c r="DK816" s="169"/>
      <c r="DL816" s="169"/>
      <c r="DM816" s="169"/>
      <c r="DN816" s="169"/>
      <c r="DO816" s="169"/>
      <c r="DP816" s="169"/>
      <c r="DQ816" s="169"/>
      <c r="DR816" s="169"/>
      <c r="DS816" s="169"/>
      <c r="DT816" s="169"/>
      <c r="DU816" s="169"/>
      <c r="DV816" s="169"/>
      <c r="DW816" s="169"/>
      <c r="DX816" s="169"/>
      <c r="DY816" s="169"/>
      <c r="DZ816" s="169"/>
      <c r="EA816" s="169"/>
      <c r="EB816" s="169"/>
      <c r="EC816" s="169"/>
      <c r="ED816" s="169"/>
      <c r="EE816" s="169"/>
      <c r="EF816" s="169"/>
      <c r="EG816" s="169"/>
      <c r="EH816" s="169"/>
      <c r="EI816" s="169"/>
      <c r="EJ816" s="169"/>
      <c r="EK816" s="169"/>
      <c r="EL816" s="169"/>
      <c r="EM816" s="169"/>
      <c r="EN816" s="169"/>
      <c r="EO816" s="169"/>
      <c r="EP816" s="169"/>
      <c r="EQ816" s="169"/>
      <c r="ER816" s="169"/>
      <c r="ES816" s="169"/>
      <c r="ET816" s="169"/>
      <c r="EU816" s="169"/>
      <c r="EV816" s="169"/>
      <c r="EW816" s="169"/>
      <c r="EX816" s="169"/>
      <c r="EY816" s="169"/>
      <c r="EZ816" s="169"/>
      <c r="FA816" s="169"/>
      <c r="FB816" s="169"/>
      <c r="FC816" s="169"/>
      <c r="FD816" s="169"/>
      <c r="FE816" s="169"/>
      <c r="FF816" s="169"/>
      <c r="FG816" s="169"/>
      <c r="FH816" s="169"/>
      <c r="FI816" s="169"/>
      <c r="FJ816" s="169"/>
      <c r="FK816" s="169"/>
    </row>
    <row r="817" spans="1:14" ht="31.5">
      <c r="A817" s="130">
        <f t="shared" si="184"/>
        <v>783</v>
      </c>
      <c r="B817" s="131" t="s">
        <v>1756</v>
      </c>
      <c r="C817" s="132" t="s">
        <v>1757</v>
      </c>
      <c r="D817" s="63" t="s">
        <v>1758</v>
      </c>
      <c r="E817" s="55">
        <v>720000</v>
      </c>
      <c r="F817" s="92">
        <v>879000</v>
      </c>
      <c r="G817" s="62"/>
      <c r="H817" s="93">
        <f t="shared" si="180"/>
        <v>720000</v>
      </c>
      <c r="I817" s="94">
        <f t="shared" si="181"/>
        <v>159000</v>
      </c>
      <c r="J817" s="94">
        <f t="shared" si="179"/>
        <v>206008.69565217392</v>
      </c>
      <c r="K817" s="94">
        <f t="shared" si="182"/>
        <v>926008.69565217395</v>
      </c>
      <c r="L817" s="92">
        <v>879000</v>
      </c>
      <c r="M817" s="55">
        <f t="shared" si="183"/>
        <v>926000</v>
      </c>
      <c r="N817" s="62"/>
    </row>
    <row r="818" spans="1:14" ht="25.5" customHeight="1">
      <c r="A818" s="130">
        <f t="shared" si="184"/>
        <v>784</v>
      </c>
      <c r="B818" s="131" t="s">
        <v>1759</v>
      </c>
      <c r="C818" s="132" t="s">
        <v>1760</v>
      </c>
      <c r="D818" s="63" t="s">
        <v>1761</v>
      </c>
      <c r="E818" s="55">
        <v>582000</v>
      </c>
      <c r="F818" s="92">
        <v>704000</v>
      </c>
      <c r="G818" s="62"/>
      <c r="H818" s="93">
        <f t="shared" si="180"/>
        <v>582000</v>
      </c>
      <c r="I818" s="94">
        <f t="shared" si="181"/>
        <v>122000</v>
      </c>
      <c r="J818" s="94">
        <f t="shared" si="179"/>
        <v>158069.5652173913</v>
      </c>
      <c r="K818" s="94">
        <f t="shared" si="182"/>
        <v>740069.56521739135</v>
      </c>
      <c r="L818" s="92">
        <v>704000</v>
      </c>
      <c r="M818" s="55">
        <f t="shared" si="183"/>
        <v>740000</v>
      </c>
      <c r="N818" s="62"/>
    </row>
    <row r="819" spans="1:14" ht="31.5">
      <c r="A819" s="130">
        <f t="shared" si="184"/>
        <v>785</v>
      </c>
      <c r="B819" s="138" t="s">
        <v>1762</v>
      </c>
      <c r="C819" s="139"/>
      <c r="D819" s="78" t="s">
        <v>1763</v>
      </c>
      <c r="E819" s="55">
        <v>1575000</v>
      </c>
      <c r="F819" s="92">
        <v>1690000</v>
      </c>
      <c r="G819" s="140"/>
      <c r="H819" s="93">
        <f t="shared" si="180"/>
        <v>1575000</v>
      </c>
      <c r="I819" s="94">
        <f t="shared" si="181"/>
        <v>115000</v>
      </c>
      <c r="J819" s="94">
        <f t="shared" si="179"/>
        <v>149000</v>
      </c>
      <c r="K819" s="94">
        <f t="shared" si="182"/>
        <v>1724000</v>
      </c>
      <c r="L819" s="92">
        <v>1690000</v>
      </c>
      <c r="M819" s="55">
        <f t="shared" si="183"/>
        <v>1724000</v>
      </c>
      <c r="N819" s="140"/>
    </row>
    <row r="820" spans="1:14" ht="54" customHeight="1">
      <c r="A820" s="130">
        <f t="shared" si="184"/>
        <v>786</v>
      </c>
      <c r="B820" s="138" t="s">
        <v>1764</v>
      </c>
      <c r="C820" s="154"/>
      <c r="D820" s="78" t="s">
        <v>1765</v>
      </c>
      <c r="E820" s="55">
        <v>1295000</v>
      </c>
      <c r="F820" s="92">
        <v>1410000</v>
      </c>
      <c r="G820" s="140"/>
      <c r="H820" s="93">
        <f t="shared" si="180"/>
        <v>1295000</v>
      </c>
      <c r="I820" s="94">
        <f t="shared" si="181"/>
        <v>115000</v>
      </c>
      <c r="J820" s="94">
        <f t="shared" si="179"/>
        <v>149000</v>
      </c>
      <c r="K820" s="94">
        <f t="shared" si="182"/>
        <v>1444000</v>
      </c>
      <c r="L820" s="92">
        <v>1410000</v>
      </c>
      <c r="M820" s="55">
        <f t="shared" si="183"/>
        <v>1444000</v>
      </c>
      <c r="N820" s="140"/>
    </row>
    <row r="821" spans="1:14" ht="36.75" customHeight="1">
      <c r="A821" s="130">
        <f t="shared" si="184"/>
        <v>787</v>
      </c>
      <c r="B821" s="131" t="s">
        <v>1766</v>
      </c>
      <c r="C821" s="132" t="s">
        <v>1767</v>
      </c>
      <c r="D821" s="63" t="s">
        <v>1768</v>
      </c>
      <c r="E821" s="55">
        <v>555000</v>
      </c>
      <c r="F821" s="92">
        <v>640000</v>
      </c>
      <c r="G821" s="62"/>
      <c r="H821" s="93">
        <f t="shared" si="180"/>
        <v>555000</v>
      </c>
      <c r="I821" s="94">
        <f t="shared" si="181"/>
        <v>85000</v>
      </c>
      <c r="J821" s="94">
        <f t="shared" si="179"/>
        <v>110130.4347826087</v>
      </c>
      <c r="K821" s="94">
        <f t="shared" si="182"/>
        <v>665130.43478260865</v>
      </c>
      <c r="L821" s="92">
        <v>640000</v>
      </c>
      <c r="M821" s="55">
        <f t="shared" si="183"/>
        <v>665000</v>
      </c>
      <c r="N821" s="62"/>
    </row>
    <row r="822" spans="1:14" ht="36.75" customHeight="1">
      <c r="A822" s="130">
        <f t="shared" si="184"/>
        <v>788</v>
      </c>
      <c r="B822" s="131" t="s">
        <v>1769</v>
      </c>
      <c r="C822" s="132" t="s">
        <v>1770</v>
      </c>
      <c r="D822" s="63" t="s">
        <v>1771</v>
      </c>
      <c r="E822" s="55">
        <v>52000</v>
      </c>
      <c r="F822" s="92">
        <v>75300</v>
      </c>
      <c r="G822" s="63"/>
      <c r="H822" s="93">
        <f t="shared" si="180"/>
        <v>52000</v>
      </c>
      <c r="I822" s="94">
        <f t="shared" si="181"/>
        <v>23300</v>
      </c>
      <c r="J822" s="94">
        <f t="shared" si="179"/>
        <v>30188.695652173912</v>
      </c>
      <c r="K822" s="94">
        <f t="shared" si="182"/>
        <v>82188.695652173919</v>
      </c>
      <c r="L822" s="92">
        <v>75300</v>
      </c>
      <c r="M822" s="55">
        <f t="shared" si="183"/>
        <v>82100</v>
      </c>
      <c r="N822" s="63"/>
    </row>
    <row r="823" spans="1:14" ht="36.75" customHeight="1">
      <c r="A823" s="130">
        <f t="shared" si="184"/>
        <v>789</v>
      </c>
      <c r="B823" s="131" t="s">
        <v>1772</v>
      </c>
      <c r="C823" s="132" t="s">
        <v>1773</v>
      </c>
      <c r="D823" s="63" t="s">
        <v>1774</v>
      </c>
      <c r="E823" s="55">
        <v>715000</v>
      </c>
      <c r="F823" s="92">
        <v>829000</v>
      </c>
      <c r="G823" s="62"/>
      <c r="H823" s="93">
        <f t="shared" si="180"/>
        <v>715000</v>
      </c>
      <c r="I823" s="94">
        <f t="shared" si="181"/>
        <v>114000</v>
      </c>
      <c r="J823" s="94">
        <f t="shared" si="179"/>
        <v>147704.34782608697</v>
      </c>
      <c r="K823" s="94">
        <f t="shared" si="182"/>
        <v>862704.34782608692</v>
      </c>
      <c r="L823" s="92">
        <v>829000</v>
      </c>
      <c r="M823" s="55">
        <f t="shared" si="183"/>
        <v>862000</v>
      </c>
      <c r="N823" s="62"/>
    </row>
    <row r="824" spans="1:14" ht="36.75" customHeight="1">
      <c r="A824" s="130">
        <f t="shared" si="184"/>
        <v>790</v>
      </c>
      <c r="B824" s="131" t="s">
        <v>1775</v>
      </c>
      <c r="C824" s="132" t="s">
        <v>1776</v>
      </c>
      <c r="D824" s="63" t="s">
        <v>1777</v>
      </c>
      <c r="E824" s="55">
        <v>270000</v>
      </c>
      <c r="F824" s="92">
        <v>314000</v>
      </c>
      <c r="G824" s="63"/>
      <c r="H824" s="93">
        <f t="shared" si="180"/>
        <v>270000</v>
      </c>
      <c r="I824" s="94">
        <f t="shared" si="181"/>
        <v>44000</v>
      </c>
      <c r="J824" s="94">
        <f t="shared" si="179"/>
        <v>57008.695652173912</v>
      </c>
      <c r="K824" s="94">
        <f t="shared" si="182"/>
        <v>327008.69565217389</v>
      </c>
      <c r="L824" s="92">
        <v>314000</v>
      </c>
      <c r="M824" s="55">
        <f t="shared" si="183"/>
        <v>327000</v>
      </c>
      <c r="N824" s="63"/>
    </row>
    <row r="825" spans="1:14" ht="22.5" customHeight="1">
      <c r="A825" s="130">
        <f t="shared" si="184"/>
        <v>791</v>
      </c>
      <c r="B825" s="131" t="s">
        <v>1778</v>
      </c>
      <c r="C825" s="132" t="s">
        <v>1779</v>
      </c>
      <c r="D825" s="63" t="s">
        <v>1780</v>
      </c>
      <c r="E825" s="55">
        <v>682000</v>
      </c>
      <c r="F825" s="92">
        <v>845000</v>
      </c>
      <c r="G825" s="62"/>
      <c r="H825" s="93">
        <f t="shared" si="180"/>
        <v>682000</v>
      </c>
      <c r="I825" s="94">
        <f t="shared" si="181"/>
        <v>163000</v>
      </c>
      <c r="J825" s="94">
        <f t="shared" si="179"/>
        <v>211191.30434782608</v>
      </c>
      <c r="K825" s="94">
        <f t="shared" si="182"/>
        <v>893191.30434782605</v>
      </c>
      <c r="L825" s="92">
        <v>845000</v>
      </c>
      <c r="M825" s="55">
        <f t="shared" si="183"/>
        <v>893000</v>
      </c>
      <c r="N825" s="62"/>
    </row>
    <row r="826" spans="1:14" ht="22.5" customHeight="1">
      <c r="A826" s="130">
        <f t="shared" si="184"/>
        <v>792</v>
      </c>
      <c r="B826" s="131" t="s">
        <v>1781</v>
      </c>
      <c r="C826" s="132" t="s">
        <v>1782</v>
      </c>
      <c r="D826" s="63" t="s">
        <v>1783</v>
      </c>
      <c r="E826" s="55">
        <v>52000</v>
      </c>
      <c r="F826" s="92">
        <v>61600</v>
      </c>
      <c r="G826" s="63"/>
      <c r="H826" s="93">
        <f t="shared" si="180"/>
        <v>52000</v>
      </c>
      <c r="I826" s="94">
        <f t="shared" si="181"/>
        <v>9600</v>
      </c>
      <c r="J826" s="94">
        <f t="shared" si="179"/>
        <v>12438.260869565218</v>
      </c>
      <c r="K826" s="94">
        <f t="shared" si="182"/>
        <v>64438.260869565216</v>
      </c>
      <c r="L826" s="92">
        <v>61600</v>
      </c>
      <c r="M826" s="55">
        <f t="shared" si="183"/>
        <v>64400</v>
      </c>
      <c r="N826" s="63"/>
    </row>
    <row r="827" spans="1:14" ht="22.5" customHeight="1">
      <c r="A827" s="130">
        <f t="shared" si="184"/>
        <v>793</v>
      </c>
      <c r="B827" s="131" t="s">
        <v>1784</v>
      </c>
      <c r="C827" s="132" t="s">
        <v>1785</v>
      </c>
      <c r="D827" s="63" t="s">
        <v>1786</v>
      </c>
      <c r="E827" s="55">
        <v>882000</v>
      </c>
      <c r="F827" s="92">
        <v>1060000</v>
      </c>
      <c r="G827" s="62"/>
      <c r="H827" s="93">
        <f t="shared" si="180"/>
        <v>882000</v>
      </c>
      <c r="I827" s="94">
        <f t="shared" si="181"/>
        <v>178000</v>
      </c>
      <c r="J827" s="94">
        <f t="shared" si="179"/>
        <v>230626.08695652176</v>
      </c>
      <c r="K827" s="94">
        <f t="shared" si="182"/>
        <v>1112626.0869565217</v>
      </c>
      <c r="L827" s="92">
        <v>1060000</v>
      </c>
      <c r="M827" s="55">
        <f t="shared" si="183"/>
        <v>1112000</v>
      </c>
      <c r="N827" s="62"/>
    </row>
    <row r="828" spans="1:14" ht="22.5" customHeight="1">
      <c r="A828" s="130">
        <f t="shared" si="184"/>
        <v>794</v>
      </c>
      <c r="B828" s="131" t="s">
        <v>1787</v>
      </c>
      <c r="C828" s="132" t="s">
        <v>1788</v>
      </c>
      <c r="D828" s="63" t="s">
        <v>1789</v>
      </c>
      <c r="E828" s="55">
        <v>30000</v>
      </c>
      <c r="F828" s="92">
        <v>49200</v>
      </c>
      <c r="G828" s="62"/>
      <c r="H828" s="93">
        <f t="shared" si="180"/>
        <v>30000</v>
      </c>
      <c r="I828" s="94">
        <f t="shared" si="181"/>
        <v>19200</v>
      </c>
      <c r="J828" s="94">
        <f t="shared" si="179"/>
        <v>24876.521739130436</v>
      </c>
      <c r="K828" s="94">
        <f t="shared" si="182"/>
        <v>54876.521739130432</v>
      </c>
      <c r="L828" s="92">
        <v>49200</v>
      </c>
      <c r="M828" s="55">
        <f t="shared" si="183"/>
        <v>54800</v>
      </c>
      <c r="N828" s="62"/>
    </row>
    <row r="829" spans="1:14" ht="22.5" customHeight="1">
      <c r="A829" s="130">
        <f t="shared" si="184"/>
        <v>795</v>
      </c>
      <c r="B829" s="131" t="s">
        <v>1790</v>
      </c>
      <c r="C829" s="132" t="s">
        <v>1791</v>
      </c>
      <c r="D829" s="63" t="s">
        <v>1792</v>
      </c>
      <c r="E829" s="55">
        <v>25300</v>
      </c>
      <c r="F829" s="92">
        <v>33000</v>
      </c>
      <c r="G829" s="62"/>
      <c r="H829" s="93">
        <f t="shared" si="180"/>
        <v>25300</v>
      </c>
      <c r="I829" s="94">
        <f t="shared" si="181"/>
        <v>7700</v>
      </c>
      <c r="J829" s="94">
        <f t="shared" si="179"/>
        <v>9976.5217391304359</v>
      </c>
      <c r="K829" s="94">
        <f t="shared" si="182"/>
        <v>35276.521739130432</v>
      </c>
      <c r="L829" s="92">
        <v>33000</v>
      </c>
      <c r="M829" s="55">
        <f t="shared" si="183"/>
        <v>35200</v>
      </c>
      <c r="N829" s="62"/>
    </row>
    <row r="830" spans="1:14" ht="31.5">
      <c r="A830" s="130">
        <f t="shared" si="184"/>
        <v>796</v>
      </c>
      <c r="B830" s="131" t="s">
        <v>1793</v>
      </c>
      <c r="C830" s="132" t="s">
        <v>1794</v>
      </c>
      <c r="D830" s="63" t="s">
        <v>1795</v>
      </c>
      <c r="E830" s="55">
        <v>41000</v>
      </c>
      <c r="F830" s="92">
        <v>53700</v>
      </c>
      <c r="G830" s="62"/>
      <c r="H830" s="93">
        <f t="shared" si="180"/>
        <v>41000</v>
      </c>
      <c r="I830" s="94">
        <f t="shared" si="181"/>
        <v>12700</v>
      </c>
      <c r="J830" s="94">
        <f t="shared" si="179"/>
        <v>16454.782608695652</v>
      </c>
      <c r="K830" s="94">
        <f t="shared" si="182"/>
        <v>57454.782608695648</v>
      </c>
      <c r="L830" s="92">
        <v>53700</v>
      </c>
      <c r="M830" s="55">
        <f t="shared" si="183"/>
        <v>57400</v>
      </c>
      <c r="N830" s="62"/>
    </row>
    <row r="831" spans="1:14" ht="21.75" customHeight="1">
      <c r="A831" s="130">
        <f t="shared" si="184"/>
        <v>797</v>
      </c>
      <c r="B831" s="131" t="s">
        <v>1796</v>
      </c>
      <c r="C831" s="132" t="s">
        <v>1797</v>
      </c>
      <c r="D831" s="63" t="s">
        <v>1798</v>
      </c>
      <c r="E831" s="55">
        <v>200000</v>
      </c>
      <c r="F831" s="92">
        <v>244000</v>
      </c>
      <c r="G831" s="62"/>
      <c r="H831" s="93">
        <f t="shared" si="180"/>
        <v>200000</v>
      </c>
      <c r="I831" s="94">
        <f t="shared" si="181"/>
        <v>44000</v>
      </c>
      <c r="J831" s="94">
        <f t="shared" si="179"/>
        <v>57008.695652173912</v>
      </c>
      <c r="K831" s="94">
        <f t="shared" si="182"/>
        <v>257008.69565217392</v>
      </c>
      <c r="L831" s="92">
        <v>244000</v>
      </c>
      <c r="M831" s="55">
        <f t="shared" si="183"/>
        <v>257000</v>
      </c>
      <c r="N831" s="62"/>
    </row>
    <row r="832" spans="1:14" ht="21.75" customHeight="1">
      <c r="A832" s="130">
        <f t="shared" si="184"/>
        <v>798</v>
      </c>
      <c r="B832" s="131" t="s">
        <v>1799</v>
      </c>
      <c r="C832" s="132" t="s">
        <v>1800</v>
      </c>
      <c r="D832" s="63" t="s">
        <v>1801</v>
      </c>
      <c r="E832" s="55">
        <v>1032000</v>
      </c>
      <c r="F832" s="92">
        <v>1189000</v>
      </c>
      <c r="G832" s="62"/>
      <c r="H832" s="93">
        <f t="shared" si="180"/>
        <v>1032000</v>
      </c>
      <c r="I832" s="94">
        <f t="shared" si="181"/>
        <v>157000</v>
      </c>
      <c r="J832" s="94">
        <f t="shared" si="179"/>
        <v>203417.39130434784</v>
      </c>
      <c r="K832" s="94">
        <f t="shared" si="182"/>
        <v>1235417.3913043479</v>
      </c>
      <c r="L832" s="92">
        <v>1189000</v>
      </c>
      <c r="M832" s="55">
        <f t="shared" si="183"/>
        <v>1235000</v>
      </c>
      <c r="N832" s="62"/>
    </row>
    <row r="833" spans="1:167" ht="21.75" customHeight="1">
      <c r="A833" s="130">
        <f t="shared" si="184"/>
        <v>799</v>
      </c>
      <c r="B833" s="131" t="s">
        <v>1802</v>
      </c>
      <c r="C833" s="132" t="s">
        <v>1803</v>
      </c>
      <c r="D833" s="63" t="s">
        <v>1804</v>
      </c>
      <c r="E833" s="55">
        <v>532000</v>
      </c>
      <c r="F833" s="92">
        <v>614000</v>
      </c>
      <c r="G833" s="142"/>
      <c r="H833" s="93">
        <f t="shared" si="180"/>
        <v>532000</v>
      </c>
      <c r="I833" s="94">
        <f t="shared" si="181"/>
        <v>82000</v>
      </c>
      <c r="J833" s="94">
        <f t="shared" si="179"/>
        <v>106243.47826086957</v>
      </c>
      <c r="K833" s="94">
        <f t="shared" si="182"/>
        <v>638243.47826086963</v>
      </c>
      <c r="L833" s="92">
        <v>614000</v>
      </c>
      <c r="M833" s="55">
        <f t="shared" si="183"/>
        <v>638000</v>
      </c>
      <c r="N833" s="142"/>
    </row>
    <row r="834" spans="1:167" ht="21.75" customHeight="1">
      <c r="A834" s="130">
        <f t="shared" si="184"/>
        <v>800</v>
      </c>
      <c r="B834" s="131" t="s">
        <v>1805</v>
      </c>
      <c r="C834" s="132" t="s">
        <v>1806</v>
      </c>
      <c r="D834" s="63" t="s">
        <v>1807</v>
      </c>
      <c r="E834" s="55">
        <v>1147000</v>
      </c>
      <c r="F834" s="92">
        <v>1356000</v>
      </c>
      <c r="G834" s="62"/>
      <c r="H834" s="93">
        <f t="shared" si="180"/>
        <v>1147000</v>
      </c>
      <c r="I834" s="94">
        <f t="shared" si="181"/>
        <v>209000</v>
      </c>
      <c r="J834" s="94">
        <f t="shared" si="179"/>
        <v>270791.30434782605</v>
      </c>
      <c r="K834" s="94">
        <f t="shared" si="182"/>
        <v>1417791.3043478262</v>
      </c>
      <c r="L834" s="92">
        <v>1356000</v>
      </c>
      <c r="M834" s="55">
        <f t="shared" si="183"/>
        <v>1417000</v>
      </c>
      <c r="N834" s="62"/>
    </row>
    <row r="835" spans="1:167" ht="21.75" customHeight="1">
      <c r="A835" s="130">
        <f t="shared" si="184"/>
        <v>801</v>
      </c>
      <c r="B835" s="131" t="s">
        <v>1808</v>
      </c>
      <c r="C835" s="132" t="s">
        <v>1809</v>
      </c>
      <c r="D835" s="63" t="s">
        <v>4209</v>
      </c>
      <c r="E835" s="55">
        <v>687000</v>
      </c>
      <c r="F835" s="92">
        <v>809000</v>
      </c>
      <c r="G835" s="63"/>
      <c r="H835" s="93">
        <f t="shared" si="180"/>
        <v>687000</v>
      </c>
      <c r="I835" s="94">
        <f t="shared" si="181"/>
        <v>122000</v>
      </c>
      <c r="J835" s="94">
        <f t="shared" si="179"/>
        <v>158069.5652173913</v>
      </c>
      <c r="K835" s="94">
        <f t="shared" si="182"/>
        <v>845069.56521739135</v>
      </c>
      <c r="L835" s="92">
        <v>809000</v>
      </c>
      <c r="M835" s="55">
        <f t="shared" si="183"/>
        <v>845000</v>
      </c>
      <c r="N835" s="63"/>
    </row>
    <row r="836" spans="1:167" ht="21.75" customHeight="1">
      <c r="A836" s="130">
        <f t="shared" si="184"/>
        <v>802</v>
      </c>
      <c r="B836" s="131" t="s">
        <v>4210</v>
      </c>
      <c r="C836" s="132" t="s">
        <v>4211</v>
      </c>
      <c r="D836" s="63" t="s">
        <v>4212</v>
      </c>
      <c r="E836" s="55">
        <v>857000</v>
      </c>
      <c r="F836" s="92">
        <v>1020000</v>
      </c>
      <c r="G836" s="63"/>
      <c r="H836" s="93">
        <f t="shared" si="180"/>
        <v>857000</v>
      </c>
      <c r="I836" s="94">
        <f t="shared" si="181"/>
        <v>163000</v>
      </c>
      <c r="J836" s="94">
        <f t="shared" si="179"/>
        <v>211191.30434782608</v>
      </c>
      <c r="K836" s="94">
        <f t="shared" si="182"/>
        <v>1068191.3043478262</v>
      </c>
      <c r="L836" s="92">
        <v>1020000</v>
      </c>
      <c r="M836" s="55">
        <f t="shared" si="183"/>
        <v>1068000</v>
      </c>
      <c r="N836" s="63"/>
    </row>
    <row r="837" spans="1:167" ht="21.75" customHeight="1">
      <c r="A837" s="130">
        <f t="shared" si="184"/>
        <v>803</v>
      </c>
      <c r="B837" s="131" t="s">
        <v>4213</v>
      </c>
      <c r="C837" s="132" t="s">
        <v>4214</v>
      </c>
      <c r="D837" s="63" t="s">
        <v>4215</v>
      </c>
      <c r="E837" s="55">
        <v>1302000</v>
      </c>
      <c r="F837" s="92">
        <v>1563000</v>
      </c>
      <c r="G837" s="62"/>
      <c r="H837" s="93">
        <f t="shared" si="180"/>
        <v>1302000</v>
      </c>
      <c r="I837" s="94">
        <f t="shared" si="181"/>
        <v>261000</v>
      </c>
      <c r="J837" s="94">
        <f t="shared" si="179"/>
        <v>338165.21739130432</v>
      </c>
      <c r="K837" s="94">
        <f t="shared" si="182"/>
        <v>1640165.2173913042</v>
      </c>
      <c r="L837" s="92">
        <v>1563000</v>
      </c>
      <c r="M837" s="55">
        <f t="shared" si="183"/>
        <v>1640000</v>
      </c>
      <c r="N837" s="62"/>
    </row>
    <row r="838" spans="1:167" ht="21.75" customHeight="1">
      <c r="A838" s="130">
        <f t="shared" si="184"/>
        <v>804</v>
      </c>
      <c r="B838" s="131" t="s">
        <v>4216</v>
      </c>
      <c r="C838" s="132" t="s">
        <v>4217</v>
      </c>
      <c r="D838" s="63" t="s">
        <v>4218</v>
      </c>
      <c r="E838" s="55">
        <v>1432000</v>
      </c>
      <c r="F838" s="92">
        <v>1745000</v>
      </c>
      <c r="G838" s="62"/>
      <c r="H838" s="93">
        <f t="shared" ref="H838:H869" si="185">L838-I838</f>
        <v>1432000</v>
      </c>
      <c r="I838" s="94">
        <f t="shared" ref="I838:I869" si="186">F838-E838</f>
        <v>313000</v>
      </c>
      <c r="J838" s="94">
        <f t="shared" si="179"/>
        <v>405539.13043478259</v>
      </c>
      <c r="K838" s="94">
        <f t="shared" ref="K838:K869" si="187">+H838+J838</f>
        <v>1837539.1304347827</v>
      </c>
      <c r="L838" s="92">
        <v>1745000</v>
      </c>
      <c r="M838" s="55">
        <f t="shared" ref="M838:M869" si="188">IF(K838&gt;=100000, ROUNDDOWN((K838),-3),ROUNDDOWN((K838),-2))</f>
        <v>1837000</v>
      </c>
      <c r="N838" s="62"/>
    </row>
    <row r="839" spans="1:167" ht="21.75" customHeight="1">
      <c r="A839" s="130">
        <f t="shared" ref="A839:A870" si="189">A838+1</f>
        <v>805</v>
      </c>
      <c r="B839" s="131" t="s">
        <v>4219</v>
      </c>
      <c r="C839" s="132" t="s">
        <v>4220</v>
      </c>
      <c r="D839" s="63" t="s">
        <v>4221</v>
      </c>
      <c r="E839" s="55">
        <v>972000</v>
      </c>
      <c r="F839" s="92">
        <v>1176000</v>
      </c>
      <c r="G839" s="63"/>
      <c r="H839" s="93">
        <f t="shared" si="185"/>
        <v>972000</v>
      </c>
      <c r="I839" s="94">
        <f t="shared" si="186"/>
        <v>204000</v>
      </c>
      <c r="J839" s="94">
        <f t="shared" si="179"/>
        <v>264313.04347826086</v>
      </c>
      <c r="K839" s="94">
        <f t="shared" si="187"/>
        <v>1236313.0434782607</v>
      </c>
      <c r="L839" s="92">
        <v>1176000</v>
      </c>
      <c r="M839" s="55">
        <f t="shared" si="188"/>
        <v>1236000</v>
      </c>
      <c r="N839" s="63"/>
    </row>
    <row r="840" spans="1:167" ht="21.75" customHeight="1">
      <c r="A840" s="130">
        <f t="shared" si="189"/>
        <v>806</v>
      </c>
      <c r="B840" s="131" t="s">
        <v>4222</v>
      </c>
      <c r="C840" s="132" t="s">
        <v>4223</v>
      </c>
      <c r="D840" s="63" t="s">
        <v>4224</v>
      </c>
      <c r="E840" s="55">
        <v>582000</v>
      </c>
      <c r="F840" s="92">
        <v>704000</v>
      </c>
      <c r="G840" s="62"/>
      <c r="H840" s="93">
        <f t="shared" si="185"/>
        <v>582000</v>
      </c>
      <c r="I840" s="94">
        <f t="shared" si="186"/>
        <v>122000</v>
      </c>
      <c r="J840" s="94">
        <f t="shared" si="179"/>
        <v>158069.5652173913</v>
      </c>
      <c r="K840" s="94">
        <f t="shared" si="187"/>
        <v>740069.56521739135</v>
      </c>
      <c r="L840" s="92">
        <v>704000</v>
      </c>
      <c r="M840" s="55">
        <f t="shared" si="188"/>
        <v>740000</v>
      </c>
      <c r="N840" s="62"/>
      <c r="O840" s="169"/>
      <c r="P840" s="169"/>
      <c r="Q840" s="169"/>
      <c r="R840" s="169"/>
      <c r="S840" s="169"/>
      <c r="T840" s="169"/>
      <c r="U840" s="169"/>
      <c r="V840" s="169"/>
      <c r="W840" s="169"/>
      <c r="X840" s="169"/>
      <c r="Y840" s="169"/>
      <c r="Z840" s="169"/>
      <c r="AA840" s="169"/>
      <c r="AB840" s="169"/>
      <c r="AC840" s="169"/>
      <c r="AD840" s="169"/>
      <c r="AE840" s="169"/>
      <c r="AF840" s="169"/>
      <c r="AG840" s="169"/>
      <c r="AH840" s="169"/>
      <c r="AI840" s="169"/>
      <c r="AJ840" s="169"/>
      <c r="AK840" s="169"/>
      <c r="AL840" s="169"/>
      <c r="AM840" s="169"/>
      <c r="AN840" s="169"/>
      <c r="AO840" s="169"/>
      <c r="AP840" s="169"/>
      <c r="AQ840" s="169"/>
      <c r="AR840" s="169"/>
      <c r="AS840" s="169"/>
      <c r="AT840" s="169"/>
      <c r="AU840" s="169"/>
      <c r="AV840" s="169"/>
      <c r="AW840" s="169"/>
      <c r="AX840" s="169"/>
      <c r="AY840" s="169"/>
      <c r="AZ840" s="169"/>
      <c r="BA840" s="169"/>
      <c r="BB840" s="169"/>
      <c r="BC840" s="169"/>
      <c r="BD840" s="169"/>
      <c r="BE840" s="169"/>
      <c r="BF840" s="169"/>
      <c r="BG840" s="169"/>
      <c r="BH840" s="169"/>
      <c r="BI840" s="169"/>
      <c r="BJ840" s="169"/>
      <c r="BK840" s="169"/>
      <c r="BL840" s="169"/>
      <c r="BM840" s="169"/>
      <c r="BN840" s="169"/>
      <c r="BO840" s="169"/>
      <c r="BP840" s="169"/>
      <c r="BQ840" s="169"/>
      <c r="BR840" s="169"/>
      <c r="BS840" s="169"/>
      <c r="BT840" s="169"/>
      <c r="BU840" s="169"/>
      <c r="BV840" s="169"/>
      <c r="BW840" s="169"/>
      <c r="BX840" s="169"/>
      <c r="BY840" s="169"/>
      <c r="BZ840" s="169"/>
      <c r="CA840" s="169"/>
      <c r="CB840" s="169"/>
      <c r="CC840" s="169"/>
      <c r="CD840" s="169"/>
      <c r="CE840" s="169"/>
      <c r="CF840" s="169"/>
      <c r="CG840" s="169"/>
      <c r="CH840" s="169"/>
      <c r="CI840" s="169"/>
      <c r="CJ840" s="169"/>
      <c r="CK840" s="169"/>
      <c r="CL840" s="169"/>
      <c r="CM840" s="169"/>
      <c r="CN840" s="169"/>
      <c r="CO840" s="169"/>
      <c r="CP840" s="169"/>
      <c r="CQ840" s="169"/>
      <c r="CR840" s="169"/>
      <c r="CS840" s="169"/>
      <c r="CT840" s="169"/>
      <c r="CU840" s="169"/>
      <c r="CV840" s="169"/>
      <c r="CW840" s="169"/>
      <c r="CX840" s="169"/>
      <c r="CY840" s="169"/>
      <c r="CZ840" s="169"/>
      <c r="DA840" s="169"/>
      <c r="DB840" s="169"/>
      <c r="DC840" s="169"/>
      <c r="DD840" s="169"/>
      <c r="DE840" s="169"/>
      <c r="DF840" s="169"/>
      <c r="DG840" s="169"/>
      <c r="DH840" s="169"/>
      <c r="DI840" s="169"/>
      <c r="DJ840" s="169"/>
      <c r="DK840" s="169"/>
      <c r="DL840" s="169"/>
      <c r="DM840" s="169"/>
      <c r="DN840" s="169"/>
      <c r="DO840" s="169"/>
      <c r="DP840" s="169"/>
      <c r="DQ840" s="169"/>
      <c r="DR840" s="169"/>
      <c r="DS840" s="169"/>
      <c r="DT840" s="169"/>
      <c r="DU840" s="169"/>
      <c r="DV840" s="169"/>
      <c r="DW840" s="169"/>
      <c r="DX840" s="169"/>
      <c r="DY840" s="169"/>
      <c r="DZ840" s="169"/>
      <c r="EA840" s="169"/>
      <c r="EB840" s="169"/>
      <c r="EC840" s="169"/>
      <c r="ED840" s="169"/>
      <c r="EE840" s="169"/>
      <c r="EF840" s="169"/>
      <c r="EG840" s="169"/>
      <c r="EH840" s="169"/>
      <c r="EI840" s="169"/>
      <c r="EJ840" s="169"/>
      <c r="EK840" s="169"/>
      <c r="EL840" s="169"/>
      <c r="EM840" s="169"/>
      <c r="EN840" s="169"/>
      <c r="EO840" s="169"/>
      <c r="EP840" s="169"/>
      <c r="EQ840" s="169"/>
      <c r="ER840" s="169"/>
      <c r="ES840" s="169"/>
      <c r="ET840" s="169"/>
      <c r="EU840" s="169"/>
      <c r="EV840" s="169"/>
      <c r="EW840" s="169"/>
      <c r="EX840" s="169"/>
      <c r="EY840" s="169"/>
      <c r="EZ840" s="169"/>
      <c r="FA840" s="169"/>
      <c r="FB840" s="169"/>
      <c r="FC840" s="169"/>
      <c r="FD840" s="169"/>
      <c r="FE840" s="169"/>
      <c r="FF840" s="169"/>
      <c r="FG840" s="169"/>
      <c r="FH840" s="169"/>
      <c r="FI840" s="169"/>
      <c r="FJ840" s="169"/>
      <c r="FK840" s="169"/>
    </row>
    <row r="841" spans="1:167" ht="31.5">
      <c r="A841" s="130">
        <f t="shared" si="189"/>
        <v>807</v>
      </c>
      <c r="B841" s="131" t="s">
        <v>4225</v>
      </c>
      <c r="C841" s="132" t="s">
        <v>4226</v>
      </c>
      <c r="D841" s="63" t="s">
        <v>4227</v>
      </c>
      <c r="E841" s="55">
        <v>782000</v>
      </c>
      <c r="F841" s="92">
        <v>904000</v>
      </c>
      <c r="G841" s="62"/>
      <c r="H841" s="93">
        <f t="shared" si="185"/>
        <v>782000</v>
      </c>
      <c r="I841" s="94">
        <f t="shared" si="186"/>
        <v>122000</v>
      </c>
      <c r="J841" s="94">
        <f t="shared" ref="J841:J904" si="190">+I841/1150*1490</f>
        <v>158069.5652173913</v>
      </c>
      <c r="K841" s="94">
        <f t="shared" si="187"/>
        <v>940069.56521739135</v>
      </c>
      <c r="L841" s="92">
        <v>904000</v>
      </c>
      <c r="M841" s="55">
        <f t="shared" si="188"/>
        <v>940000</v>
      </c>
      <c r="N841" s="62"/>
    </row>
    <row r="842" spans="1:167" ht="31.5">
      <c r="A842" s="130">
        <f t="shared" si="189"/>
        <v>808</v>
      </c>
      <c r="B842" s="131" t="s">
        <v>4228</v>
      </c>
      <c r="C842" s="132" t="s">
        <v>4229</v>
      </c>
      <c r="D842" s="63" t="s">
        <v>4230</v>
      </c>
      <c r="E842" s="55">
        <v>435000</v>
      </c>
      <c r="F842" s="92">
        <v>516000</v>
      </c>
      <c r="G842" s="62" t="s">
        <v>4231</v>
      </c>
      <c r="H842" s="93">
        <f t="shared" si="185"/>
        <v>435000</v>
      </c>
      <c r="I842" s="94">
        <f t="shared" si="186"/>
        <v>81000</v>
      </c>
      <c r="J842" s="94">
        <f t="shared" si="190"/>
        <v>104947.82608695653</v>
      </c>
      <c r="K842" s="94">
        <f t="shared" si="187"/>
        <v>539947.82608695654</v>
      </c>
      <c r="L842" s="92">
        <v>516000</v>
      </c>
      <c r="M842" s="55">
        <f t="shared" si="188"/>
        <v>539000</v>
      </c>
      <c r="N842" s="62" t="s">
        <v>4231</v>
      </c>
    </row>
    <row r="843" spans="1:167" ht="21" customHeight="1">
      <c r="A843" s="130">
        <f t="shared" si="189"/>
        <v>809</v>
      </c>
      <c r="B843" s="131" t="s">
        <v>4232</v>
      </c>
      <c r="C843" s="132" t="s">
        <v>4233</v>
      </c>
      <c r="D843" s="63" t="s">
        <v>4234</v>
      </c>
      <c r="E843" s="55">
        <v>25300</v>
      </c>
      <c r="F843" s="92">
        <v>33000</v>
      </c>
      <c r="G843" s="62"/>
      <c r="H843" s="93">
        <f t="shared" si="185"/>
        <v>25300</v>
      </c>
      <c r="I843" s="94">
        <f t="shared" si="186"/>
        <v>7700</v>
      </c>
      <c r="J843" s="94">
        <f t="shared" si="190"/>
        <v>9976.5217391304359</v>
      </c>
      <c r="K843" s="94">
        <f t="shared" si="187"/>
        <v>35276.521739130432</v>
      </c>
      <c r="L843" s="92">
        <v>33000</v>
      </c>
      <c r="M843" s="55">
        <f t="shared" si="188"/>
        <v>35200</v>
      </c>
      <c r="N843" s="62"/>
    </row>
    <row r="844" spans="1:167" ht="21" customHeight="1">
      <c r="A844" s="130">
        <f t="shared" si="189"/>
        <v>810</v>
      </c>
      <c r="B844" s="138" t="s">
        <v>4235</v>
      </c>
      <c r="C844" s="139"/>
      <c r="D844" s="78" t="s">
        <v>4236</v>
      </c>
      <c r="E844" s="55">
        <v>2460000</v>
      </c>
      <c r="F844" s="92">
        <v>2689000</v>
      </c>
      <c r="G844" s="140" t="s">
        <v>4237</v>
      </c>
      <c r="H844" s="93">
        <f t="shared" si="185"/>
        <v>2460000</v>
      </c>
      <c r="I844" s="94">
        <f t="shared" si="186"/>
        <v>229000</v>
      </c>
      <c r="J844" s="94">
        <f t="shared" si="190"/>
        <v>296704.34782608697</v>
      </c>
      <c r="K844" s="94">
        <f t="shared" si="187"/>
        <v>2756704.3478260869</v>
      </c>
      <c r="L844" s="92">
        <v>2689000</v>
      </c>
      <c r="M844" s="55">
        <f t="shared" si="188"/>
        <v>2756000</v>
      </c>
      <c r="N844" s="140" t="s">
        <v>4237</v>
      </c>
    </row>
    <row r="845" spans="1:167" ht="21" customHeight="1">
      <c r="A845" s="130">
        <f t="shared" si="189"/>
        <v>811</v>
      </c>
      <c r="B845" s="131" t="s">
        <v>4238</v>
      </c>
      <c r="C845" s="132" t="s">
        <v>4239</v>
      </c>
      <c r="D845" s="63" t="s">
        <v>4240</v>
      </c>
      <c r="E845" s="55">
        <v>66000</v>
      </c>
      <c r="F845" s="92">
        <v>97900</v>
      </c>
      <c r="G845" s="62"/>
      <c r="H845" s="93">
        <f t="shared" si="185"/>
        <v>66000</v>
      </c>
      <c r="I845" s="94">
        <f t="shared" si="186"/>
        <v>31900</v>
      </c>
      <c r="J845" s="94">
        <f t="shared" si="190"/>
        <v>41331.304347826088</v>
      </c>
      <c r="K845" s="94">
        <f t="shared" si="187"/>
        <v>107331.30434782608</v>
      </c>
      <c r="L845" s="92">
        <v>97900</v>
      </c>
      <c r="M845" s="55">
        <f t="shared" si="188"/>
        <v>107000</v>
      </c>
      <c r="N845" s="62"/>
    </row>
    <row r="846" spans="1:167" ht="21" customHeight="1">
      <c r="A846" s="130">
        <f t="shared" si="189"/>
        <v>812</v>
      </c>
      <c r="B846" s="131" t="s">
        <v>4241</v>
      </c>
      <c r="C846" s="132" t="s">
        <v>4242</v>
      </c>
      <c r="D846" s="63" t="s">
        <v>4243</v>
      </c>
      <c r="E846" s="55">
        <v>882000</v>
      </c>
      <c r="F846" s="92">
        <v>1004000</v>
      </c>
      <c r="G846" s="62" t="s">
        <v>4244</v>
      </c>
      <c r="H846" s="93">
        <f t="shared" si="185"/>
        <v>882000</v>
      </c>
      <c r="I846" s="94">
        <f t="shared" si="186"/>
        <v>122000</v>
      </c>
      <c r="J846" s="94">
        <f t="shared" si="190"/>
        <v>158069.5652173913</v>
      </c>
      <c r="K846" s="94">
        <f t="shared" si="187"/>
        <v>1040069.5652173914</v>
      </c>
      <c r="L846" s="92">
        <v>1004000</v>
      </c>
      <c r="M846" s="55">
        <f t="shared" si="188"/>
        <v>1040000</v>
      </c>
      <c r="N846" s="62" t="s">
        <v>4244</v>
      </c>
    </row>
    <row r="847" spans="1:167" ht="21" customHeight="1">
      <c r="A847" s="130">
        <f t="shared" si="189"/>
        <v>813</v>
      </c>
      <c r="B847" s="138" t="s">
        <v>4245</v>
      </c>
      <c r="C847" s="154"/>
      <c r="D847" s="78" t="s">
        <v>4246</v>
      </c>
      <c r="E847" s="55">
        <v>1944000</v>
      </c>
      <c r="F847" s="92">
        <v>2173000</v>
      </c>
      <c r="G847" s="62" t="s">
        <v>4247</v>
      </c>
      <c r="H847" s="93">
        <f t="shared" si="185"/>
        <v>1944000</v>
      </c>
      <c r="I847" s="94">
        <f t="shared" si="186"/>
        <v>229000</v>
      </c>
      <c r="J847" s="94">
        <f t="shared" si="190"/>
        <v>296704.34782608697</v>
      </c>
      <c r="K847" s="94">
        <f t="shared" si="187"/>
        <v>2240704.3478260869</v>
      </c>
      <c r="L847" s="92">
        <v>2173000</v>
      </c>
      <c r="M847" s="55">
        <f t="shared" si="188"/>
        <v>2240000</v>
      </c>
      <c r="N847" s="62" t="s">
        <v>4247</v>
      </c>
    </row>
    <row r="848" spans="1:167" ht="31.5">
      <c r="A848" s="130">
        <f t="shared" si="189"/>
        <v>814</v>
      </c>
      <c r="B848" s="131" t="s">
        <v>4248</v>
      </c>
      <c r="C848" s="132" t="s">
        <v>4249</v>
      </c>
      <c r="D848" s="63" t="s">
        <v>4250</v>
      </c>
      <c r="E848" s="55">
        <v>432000</v>
      </c>
      <c r="F848" s="92">
        <v>554000</v>
      </c>
      <c r="G848" s="62" t="s">
        <v>4251</v>
      </c>
      <c r="H848" s="93">
        <f t="shared" si="185"/>
        <v>432000</v>
      </c>
      <c r="I848" s="94">
        <f t="shared" si="186"/>
        <v>122000</v>
      </c>
      <c r="J848" s="94">
        <f t="shared" si="190"/>
        <v>158069.5652173913</v>
      </c>
      <c r="K848" s="94">
        <f t="shared" si="187"/>
        <v>590069.56521739135</v>
      </c>
      <c r="L848" s="92">
        <v>554000</v>
      </c>
      <c r="M848" s="55">
        <f t="shared" si="188"/>
        <v>590000</v>
      </c>
      <c r="N848" s="62" t="s">
        <v>4251</v>
      </c>
    </row>
    <row r="849" spans="1:167" ht="24" customHeight="1">
      <c r="A849" s="130">
        <f t="shared" si="189"/>
        <v>815</v>
      </c>
      <c r="B849" s="131" t="s">
        <v>4252</v>
      </c>
      <c r="C849" s="132" t="s">
        <v>4253</v>
      </c>
      <c r="D849" s="63" t="s">
        <v>4254</v>
      </c>
      <c r="E849" s="55">
        <v>932000</v>
      </c>
      <c r="F849" s="92">
        <v>1065000</v>
      </c>
      <c r="G849" s="62"/>
      <c r="H849" s="93">
        <f t="shared" si="185"/>
        <v>932000</v>
      </c>
      <c r="I849" s="94">
        <f t="shared" si="186"/>
        <v>133000</v>
      </c>
      <c r="J849" s="94">
        <f t="shared" si="190"/>
        <v>172321.73913043478</v>
      </c>
      <c r="K849" s="94">
        <f t="shared" si="187"/>
        <v>1104321.7391304348</v>
      </c>
      <c r="L849" s="92">
        <v>1065000</v>
      </c>
      <c r="M849" s="55">
        <f t="shared" si="188"/>
        <v>1104000</v>
      </c>
      <c r="N849" s="62"/>
    </row>
    <row r="850" spans="1:167" ht="47.25">
      <c r="A850" s="130">
        <f t="shared" si="189"/>
        <v>816</v>
      </c>
      <c r="B850" s="131" t="s">
        <v>4255</v>
      </c>
      <c r="C850" s="132" t="s">
        <v>4256</v>
      </c>
      <c r="D850" s="63" t="s">
        <v>4257</v>
      </c>
      <c r="E850" s="55">
        <v>2482000</v>
      </c>
      <c r="F850" s="92">
        <v>2838000</v>
      </c>
      <c r="G850" s="62" t="s">
        <v>4258</v>
      </c>
      <c r="H850" s="93">
        <f t="shared" si="185"/>
        <v>2482000</v>
      </c>
      <c r="I850" s="94">
        <f t="shared" si="186"/>
        <v>356000</v>
      </c>
      <c r="J850" s="94">
        <f t="shared" si="190"/>
        <v>461252.17391304352</v>
      </c>
      <c r="K850" s="94">
        <f t="shared" si="187"/>
        <v>2943252.1739130435</v>
      </c>
      <c r="L850" s="92">
        <v>2838000</v>
      </c>
      <c r="M850" s="55">
        <f t="shared" si="188"/>
        <v>2943000</v>
      </c>
      <c r="N850" s="62" t="s">
        <v>4258</v>
      </c>
    </row>
    <row r="851" spans="1:167" ht="24.75" customHeight="1">
      <c r="A851" s="130">
        <f t="shared" si="189"/>
        <v>817</v>
      </c>
      <c r="B851" s="131" t="s">
        <v>4259</v>
      </c>
      <c r="C851" s="132" t="s">
        <v>4260</v>
      </c>
      <c r="D851" s="63" t="s">
        <v>4261</v>
      </c>
      <c r="E851" s="55">
        <v>762000</v>
      </c>
      <c r="F851" s="92">
        <v>895000</v>
      </c>
      <c r="G851" s="62" t="s">
        <v>4262</v>
      </c>
      <c r="H851" s="93">
        <f t="shared" si="185"/>
        <v>762000</v>
      </c>
      <c r="I851" s="94">
        <f t="shared" si="186"/>
        <v>133000</v>
      </c>
      <c r="J851" s="94">
        <f t="shared" si="190"/>
        <v>172321.73913043478</v>
      </c>
      <c r="K851" s="94">
        <f t="shared" si="187"/>
        <v>934321.73913043481</v>
      </c>
      <c r="L851" s="92">
        <v>895000</v>
      </c>
      <c r="M851" s="55">
        <f t="shared" si="188"/>
        <v>934000</v>
      </c>
      <c r="N851" s="62" t="s">
        <v>4262</v>
      </c>
    </row>
    <row r="852" spans="1:167" ht="31.5">
      <c r="A852" s="130">
        <f t="shared" si="189"/>
        <v>818</v>
      </c>
      <c r="B852" s="131" t="s">
        <v>4263</v>
      </c>
      <c r="C852" s="132" t="s">
        <v>4264</v>
      </c>
      <c r="D852" s="63" t="s">
        <v>4265</v>
      </c>
      <c r="E852" s="55">
        <v>1207000</v>
      </c>
      <c r="F852" s="92">
        <v>1416000</v>
      </c>
      <c r="G852" s="62" t="s">
        <v>1722</v>
      </c>
      <c r="H852" s="93">
        <f t="shared" si="185"/>
        <v>1207000</v>
      </c>
      <c r="I852" s="94">
        <f t="shared" si="186"/>
        <v>209000</v>
      </c>
      <c r="J852" s="94">
        <f t="shared" si="190"/>
        <v>270791.30434782605</v>
      </c>
      <c r="K852" s="94">
        <f t="shared" si="187"/>
        <v>1477791.3043478262</v>
      </c>
      <c r="L852" s="92">
        <v>1416000</v>
      </c>
      <c r="M852" s="55">
        <f t="shared" si="188"/>
        <v>1477000</v>
      </c>
      <c r="N852" s="62" t="s">
        <v>1722</v>
      </c>
    </row>
    <row r="853" spans="1:167" s="169" customFormat="1" ht="31.5">
      <c r="A853" s="130">
        <f t="shared" si="189"/>
        <v>819</v>
      </c>
      <c r="B853" s="131" t="s">
        <v>4266</v>
      </c>
      <c r="C853" s="132" t="s">
        <v>4267</v>
      </c>
      <c r="D853" s="63" t="s">
        <v>4268</v>
      </c>
      <c r="E853" s="55">
        <v>752000</v>
      </c>
      <c r="F853" s="92">
        <v>915000</v>
      </c>
      <c r="G853" s="62" t="s">
        <v>1722</v>
      </c>
      <c r="H853" s="93">
        <f t="shared" si="185"/>
        <v>752000</v>
      </c>
      <c r="I853" s="94">
        <f t="shared" si="186"/>
        <v>163000</v>
      </c>
      <c r="J853" s="94">
        <f t="shared" si="190"/>
        <v>211191.30434782608</v>
      </c>
      <c r="K853" s="94">
        <f t="shared" si="187"/>
        <v>963191.30434782605</v>
      </c>
      <c r="L853" s="92">
        <v>915000</v>
      </c>
      <c r="M853" s="55">
        <f t="shared" si="188"/>
        <v>963000</v>
      </c>
      <c r="N853" s="62" t="s">
        <v>1722</v>
      </c>
      <c r="O853" s="95"/>
      <c r="P853" s="95"/>
      <c r="Q853" s="95"/>
      <c r="R853" s="95"/>
      <c r="S853" s="95"/>
      <c r="T853" s="95"/>
      <c r="U853" s="95"/>
      <c r="V853" s="95"/>
      <c r="W853" s="95"/>
      <c r="X853" s="95"/>
      <c r="Y853" s="95"/>
      <c r="Z853" s="95"/>
      <c r="AA853" s="95"/>
      <c r="AB853" s="95"/>
      <c r="AC853" s="95"/>
      <c r="AD853" s="95"/>
      <c r="AE853" s="95"/>
      <c r="AF853" s="95"/>
      <c r="AG853" s="95"/>
      <c r="AH853" s="95"/>
      <c r="AI853" s="95"/>
      <c r="AJ853" s="95"/>
      <c r="AK853" s="95"/>
      <c r="AL853" s="95"/>
      <c r="AM853" s="95"/>
      <c r="AN853" s="95"/>
      <c r="AO853" s="95"/>
      <c r="AP853" s="95"/>
      <c r="AQ853" s="95"/>
      <c r="AR853" s="95"/>
      <c r="AS853" s="95"/>
      <c r="AT853" s="95"/>
      <c r="AU853" s="95"/>
      <c r="AV853" s="95"/>
      <c r="AW853" s="95"/>
      <c r="AX853" s="95"/>
      <c r="AY853" s="95"/>
      <c r="AZ853" s="95"/>
      <c r="BA853" s="95"/>
      <c r="BB853" s="95"/>
      <c r="BC853" s="95"/>
      <c r="BD853" s="95"/>
      <c r="BE853" s="95"/>
      <c r="BF853" s="95"/>
      <c r="BG853" s="95"/>
      <c r="BH853" s="95"/>
      <c r="BI853" s="95"/>
      <c r="BJ853" s="95"/>
      <c r="BK853" s="95"/>
      <c r="BL853" s="95"/>
      <c r="BM853" s="95"/>
      <c r="BN853" s="95"/>
      <c r="BO853" s="95"/>
      <c r="BP853" s="95"/>
      <c r="BQ853" s="95"/>
      <c r="BR853" s="95"/>
      <c r="BS853" s="95"/>
      <c r="BT853" s="95"/>
      <c r="BU853" s="95"/>
      <c r="BV853" s="95"/>
      <c r="BW853" s="95"/>
      <c r="BX853" s="95"/>
      <c r="BY853" s="95"/>
      <c r="BZ853" s="95"/>
      <c r="CA853" s="95"/>
      <c r="CB853" s="95"/>
      <c r="CC853" s="95"/>
      <c r="CD853" s="95"/>
      <c r="CE853" s="95"/>
      <c r="CF853" s="95"/>
      <c r="CG853" s="95"/>
      <c r="CH853" s="95"/>
      <c r="CI853" s="95"/>
      <c r="CJ853" s="95"/>
      <c r="CK853" s="95"/>
      <c r="CL853" s="95"/>
      <c r="CM853" s="95"/>
      <c r="CN853" s="95"/>
      <c r="CO853" s="95"/>
      <c r="CP853" s="95"/>
      <c r="CQ853" s="95"/>
      <c r="CR853" s="95"/>
      <c r="CS853" s="95"/>
      <c r="CT853" s="95"/>
      <c r="CU853" s="95"/>
      <c r="CV853" s="95"/>
      <c r="CW853" s="95"/>
      <c r="CX853" s="95"/>
      <c r="CY853" s="95"/>
      <c r="CZ853" s="95"/>
      <c r="DA853" s="95"/>
      <c r="DB853" s="95"/>
      <c r="DC853" s="95"/>
      <c r="DD853" s="95"/>
      <c r="DE853" s="95"/>
      <c r="DF853" s="95"/>
      <c r="DG853" s="95"/>
      <c r="DH853" s="95"/>
      <c r="DI853" s="95"/>
      <c r="DJ853" s="95"/>
      <c r="DK853" s="95"/>
      <c r="DL853" s="95"/>
      <c r="DM853" s="95"/>
      <c r="DN853" s="95"/>
      <c r="DO853" s="95"/>
      <c r="DP853" s="95"/>
      <c r="DQ853" s="95"/>
      <c r="DR853" s="95"/>
      <c r="DS853" s="95"/>
      <c r="DT853" s="95"/>
      <c r="DU853" s="95"/>
      <c r="DV853" s="95"/>
      <c r="DW853" s="95"/>
      <c r="DX853" s="95"/>
      <c r="DY853" s="95"/>
      <c r="DZ853" s="95"/>
      <c r="EA853" s="95"/>
      <c r="EB853" s="95"/>
      <c r="EC853" s="95"/>
      <c r="ED853" s="95"/>
      <c r="EE853" s="95"/>
      <c r="EF853" s="95"/>
      <c r="EG853" s="95"/>
      <c r="EH853" s="95"/>
      <c r="EI853" s="95"/>
      <c r="EJ853" s="95"/>
      <c r="EK853" s="95"/>
      <c r="EL853" s="95"/>
      <c r="EM853" s="95"/>
      <c r="EN853" s="95"/>
      <c r="EO853" s="95"/>
      <c r="EP853" s="95"/>
      <c r="EQ853" s="95"/>
      <c r="ER853" s="95"/>
      <c r="ES853" s="95"/>
      <c r="ET853" s="95"/>
      <c r="EU853" s="95"/>
      <c r="EV853" s="95"/>
      <c r="EW853" s="95"/>
      <c r="EX853" s="95"/>
      <c r="EY853" s="95"/>
      <c r="EZ853" s="95"/>
      <c r="FA853" s="95"/>
      <c r="FB853" s="95"/>
      <c r="FC853" s="95"/>
      <c r="FD853" s="95"/>
      <c r="FE853" s="95"/>
      <c r="FF853" s="95"/>
      <c r="FG853" s="95"/>
      <c r="FH853" s="95"/>
      <c r="FI853" s="95"/>
      <c r="FJ853" s="95"/>
      <c r="FK853" s="95"/>
    </row>
    <row r="854" spans="1:167" s="169" customFormat="1" ht="22.5" customHeight="1">
      <c r="A854" s="130">
        <f t="shared" si="189"/>
        <v>820</v>
      </c>
      <c r="B854" s="131" t="s">
        <v>4269</v>
      </c>
      <c r="C854" s="132" t="s">
        <v>4270</v>
      </c>
      <c r="D854" s="63" t="s">
        <v>4271</v>
      </c>
      <c r="E854" s="55">
        <v>432000</v>
      </c>
      <c r="F854" s="92">
        <v>500000</v>
      </c>
      <c r="G854" s="62"/>
      <c r="H854" s="93">
        <f t="shared" si="185"/>
        <v>432000</v>
      </c>
      <c r="I854" s="94">
        <f t="shared" si="186"/>
        <v>68000</v>
      </c>
      <c r="J854" s="94">
        <f t="shared" si="190"/>
        <v>88104.34782608696</v>
      </c>
      <c r="K854" s="94">
        <f t="shared" si="187"/>
        <v>520104.34782608697</v>
      </c>
      <c r="L854" s="92">
        <v>500000</v>
      </c>
      <c r="M854" s="55">
        <f t="shared" si="188"/>
        <v>520000</v>
      </c>
      <c r="N854" s="62"/>
      <c r="O854" s="95"/>
      <c r="P854" s="95"/>
      <c r="Q854" s="95"/>
      <c r="R854" s="95"/>
      <c r="S854" s="95"/>
      <c r="T854" s="95"/>
      <c r="U854" s="95"/>
      <c r="V854" s="95"/>
      <c r="W854" s="95"/>
      <c r="X854" s="95"/>
      <c r="Y854" s="95"/>
      <c r="Z854" s="95"/>
      <c r="AA854" s="95"/>
      <c r="AB854" s="95"/>
      <c r="AC854" s="95"/>
      <c r="AD854" s="95"/>
      <c r="AE854" s="95"/>
      <c r="AF854" s="95"/>
      <c r="AG854" s="95"/>
      <c r="AH854" s="95"/>
      <c r="AI854" s="95"/>
      <c r="AJ854" s="95"/>
      <c r="AK854" s="95"/>
      <c r="AL854" s="95"/>
      <c r="AM854" s="95"/>
      <c r="AN854" s="95"/>
      <c r="AO854" s="95"/>
      <c r="AP854" s="95"/>
      <c r="AQ854" s="95"/>
      <c r="AR854" s="95"/>
      <c r="AS854" s="95"/>
      <c r="AT854" s="95"/>
      <c r="AU854" s="95"/>
      <c r="AV854" s="95"/>
      <c r="AW854" s="95"/>
      <c r="AX854" s="95"/>
      <c r="AY854" s="95"/>
      <c r="AZ854" s="95"/>
      <c r="BA854" s="95"/>
      <c r="BB854" s="95"/>
      <c r="BC854" s="95"/>
      <c r="BD854" s="95"/>
      <c r="BE854" s="95"/>
      <c r="BF854" s="95"/>
      <c r="BG854" s="95"/>
      <c r="BH854" s="95"/>
      <c r="BI854" s="95"/>
      <c r="BJ854" s="95"/>
      <c r="BK854" s="95"/>
      <c r="BL854" s="95"/>
      <c r="BM854" s="95"/>
      <c r="BN854" s="95"/>
      <c r="BO854" s="95"/>
      <c r="BP854" s="95"/>
      <c r="BQ854" s="95"/>
      <c r="BR854" s="95"/>
      <c r="BS854" s="95"/>
      <c r="BT854" s="95"/>
      <c r="BU854" s="95"/>
      <c r="BV854" s="95"/>
      <c r="BW854" s="95"/>
      <c r="BX854" s="95"/>
      <c r="BY854" s="95"/>
      <c r="BZ854" s="95"/>
      <c r="CA854" s="95"/>
      <c r="CB854" s="95"/>
      <c r="CC854" s="95"/>
      <c r="CD854" s="95"/>
      <c r="CE854" s="95"/>
      <c r="CF854" s="95"/>
      <c r="CG854" s="95"/>
      <c r="CH854" s="95"/>
      <c r="CI854" s="95"/>
      <c r="CJ854" s="95"/>
      <c r="CK854" s="95"/>
      <c r="CL854" s="95"/>
      <c r="CM854" s="95"/>
      <c r="CN854" s="95"/>
      <c r="CO854" s="95"/>
      <c r="CP854" s="95"/>
      <c r="CQ854" s="95"/>
      <c r="CR854" s="95"/>
      <c r="CS854" s="95"/>
      <c r="CT854" s="95"/>
      <c r="CU854" s="95"/>
      <c r="CV854" s="95"/>
      <c r="CW854" s="95"/>
      <c r="CX854" s="95"/>
      <c r="CY854" s="95"/>
      <c r="CZ854" s="95"/>
      <c r="DA854" s="95"/>
      <c r="DB854" s="95"/>
      <c r="DC854" s="95"/>
      <c r="DD854" s="95"/>
      <c r="DE854" s="95"/>
      <c r="DF854" s="95"/>
      <c r="DG854" s="95"/>
      <c r="DH854" s="95"/>
      <c r="DI854" s="95"/>
      <c r="DJ854" s="95"/>
      <c r="DK854" s="95"/>
      <c r="DL854" s="95"/>
      <c r="DM854" s="95"/>
      <c r="DN854" s="95"/>
      <c r="DO854" s="95"/>
      <c r="DP854" s="95"/>
      <c r="DQ854" s="95"/>
      <c r="DR854" s="95"/>
      <c r="DS854" s="95"/>
      <c r="DT854" s="95"/>
      <c r="DU854" s="95"/>
      <c r="DV854" s="95"/>
      <c r="DW854" s="95"/>
      <c r="DX854" s="95"/>
      <c r="DY854" s="95"/>
      <c r="DZ854" s="95"/>
      <c r="EA854" s="95"/>
      <c r="EB854" s="95"/>
      <c r="EC854" s="95"/>
      <c r="ED854" s="95"/>
      <c r="EE854" s="95"/>
      <c r="EF854" s="95"/>
      <c r="EG854" s="95"/>
      <c r="EH854" s="95"/>
      <c r="EI854" s="95"/>
      <c r="EJ854" s="95"/>
      <c r="EK854" s="95"/>
      <c r="EL854" s="95"/>
      <c r="EM854" s="95"/>
      <c r="EN854" s="95"/>
      <c r="EO854" s="95"/>
      <c r="EP854" s="95"/>
      <c r="EQ854" s="95"/>
      <c r="ER854" s="95"/>
      <c r="ES854" s="95"/>
      <c r="ET854" s="95"/>
      <c r="EU854" s="95"/>
      <c r="EV854" s="95"/>
      <c r="EW854" s="95"/>
      <c r="EX854" s="95"/>
      <c r="EY854" s="95"/>
      <c r="EZ854" s="95"/>
      <c r="FA854" s="95"/>
      <c r="FB854" s="95"/>
      <c r="FC854" s="95"/>
      <c r="FD854" s="95"/>
      <c r="FE854" s="95"/>
      <c r="FF854" s="95"/>
      <c r="FG854" s="95"/>
      <c r="FH854" s="95"/>
      <c r="FI854" s="95"/>
      <c r="FJ854" s="95"/>
      <c r="FK854" s="95"/>
    </row>
    <row r="855" spans="1:167" ht="22.5" customHeight="1">
      <c r="A855" s="130">
        <f t="shared" si="189"/>
        <v>821</v>
      </c>
      <c r="B855" s="131" t="s">
        <v>4272</v>
      </c>
      <c r="C855" s="132" t="s">
        <v>4273</v>
      </c>
      <c r="D855" s="63" t="s">
        <v>4274</v>
      </c>
      <c r="E855" s="55">
        <v>982000</v>
      </c>
      <c r="F855" s="92">
        <v>1160000</v>
      </c>
      <c r="G855" s="62" t="s">
        <v>4275</v>
      </c>
      <c r="H855" s="93">
        <f t="shared" si="185"/>
        <v>982000</v>
      </c>
      <c r="I855" s="94">
        <f t="shared" si="186"/>
        <v>178000</v>
      </c>
      <c r="J855" s="94">
        <f t="shared" si="190"/>
        <v>230626.08695652176</v>
      </c>
      <c r="K855" s="94">
        <f t="shared" si="187"/>
        <v>1212626.0869565217</v>
      </c>
      <c r="L855" s="92">
        <v>1160000</v>
      </c>
      <c r="M855" s="55">
        <f t="shared" si="188"/>
        <v>1212000</v>
      </c>
      <c r="N855" s="62" t="s">
        <v>4275</v>
      </c>
    </row>
    <row r="856" spans="1:167" ht="31.5">
      <c r="A856" s="130">
        <f t="shared" si="189"/>
        <v>822</v>
      </c>
      <c r="B856" s="131" t="s">
        <v>4276</v>
      </c>
      <c r="C856" s="132" t="s">
        <v>4277</v>
      </c>
      <c r="D856" s="63" t="s">
        <v>4278</v>
      </c>
      <c r="E856" s="55">
        <v>1882000</v>
      </c>
      <c r="F856" s="92">
        <v>1950000</v>
      </c>
      <c r="G856" s="62" t="s">
        <v>4279</v>
      </c>
      <c r="H856" s="93">
        <f t="shared" si="185"/>
        <v>1882000</v>
      </c>
      <c r="I856" s="94">
        <f t="shared" si="186"/>
        <v>68000</v>
      </c>
      <c r="J856" s="94">
        <f t="shared" si="190"/>
        <v>88104.34782608696</v>
      </c>
      <c r="K856" s="94">
        <f t="shared" si="187"/>
        <v>1970104.3478260869</v>
      </c>
      <c r="L856" s="92">
        <v>1950000</v>
      </c>
      <c r="M856" s="55">
        <f t="shared" si="188"/>
        <v>1970000</v>
      </c>
      <c r="N856" s="62" t="s">
        <v>4279</v>
      </c>
    </row>
    <row r="857" spans="1:167" ht="38.25" customHeight="1">
      <c r="A857" s="130">
        <f t="shared" si="189"/>
        <v>823</v>
      </c>
      <c r="B857" s="131" t="s">
        <v>4280</v>
      </c>
      <c r="C857" s="132" t="s">
        <v>4281</v>
      </c>
      <c r="D857" s="63" t="s">
        <v>4282</v>
      </c>
      <c r="E857" s="55">
        <v>1282000</v>
      </c>
      <c r="F857" s="92">
        <v>1460000</v>
      </c>
      <c r="G857" s="62" t="s">
        <v>4283</v>
      </c>
      <c r="H857" s="93">
        <f t="shared" si="185"/>
        <v>1282000</v>
      </c>
      <c r="I857" s="94">
        <f t="shared" si="186"/>
        <v>178000</v>
      </c>
      <c r="J857" s="94">
        <f t="shared" si="190"/>
        <v>230626.08695652176</v>
      </c>
      <c r="K857" s="94">
        <f t="shared" si="187"/>
        <v>1512626.0869565217</v>
      </c>
      <c r="L857" s="92">
        <v>1460000</v>
      </c>
      <c r="M857" s="55">
        <f t="shared" si="188"/>
        <v>1512000</v>
      </c>
      <c r="N857" s="62" t="s">
        <v>4283</v>
      </c>
    </row>
    <row r="858" spans="1:167" ht="51.75" customHeight="1">
      <c r="A858" s="130">
        <f t="shared" si="189"/>
        <v>824</v>
      </c>
      <c r="B858" s="131" t="s">
        <v>4284</v>
      </c>
      <c r="C858" s="132" t="s">
        <v>4285</v>
      </c>
      <c r="D858" s="63" t="s">
        <v>4286</v>
      </c>
      <c r="E858" s="55">
        <v>1380000</v>
      </c>
      <c r="F858" s="92">
        <v>1723000</v>
      </c>
      <c r="G858" s="62" t="s">
        <v>4287</v>
      </c>
      <c r="H858" s="93">
        <f t="shared" si="185"/>
        <v>1380000</v>
      </c>
      <c r="I858" s="94">
        <f t="shared" si="186"/>
        <v>343000</v>
      </c>
      <c r="J858" s="94">
        <f t="shared" si="190"/>
        <v>444408.69565217389</v>
      </c>
      <c r="K858" s="94">
        <f t="shared" si="187"/>
        <v>1824408.6956521738</v>
      </c>
      <c r="L858" s="92">
        <v>1723000</v>
      </c>
      <c r="M858" s="55">
        <f t="shared" si="188"/>
        <v>1824000</v>
      </c>
      <c r="N858" s="62" t="s">
        <v>4287</v>
      </c>
    </row>
    <row r="859" spans="1:167" ht="54.75" customHeight="1">
      <c r="A859" s="130">
        <f t="shared" si="189"/>
        <v>825</v>
      </c>
      <c r="B859" s="131" t="s">
        <v>4288</v>
      </c>
      <c r="C859" s="132" t="s">
        <v>4289</v>
      </c>
      <c r="D859" s="63" t="s">
        <v>4290</v>
      </c>
      <c r="E859" s="55">
        <v>2482000</v>
      </c>
      <c r="F859" s="92">
        <v>2615000</v>
      </c>
      <c r="G859" s="62" t="s">
        <v>4291</v>
      </c>
      <c r="H859" s="93">
        <f t="shared" si="185"/>
        <v>2482000</v>
      </c>
      <c r="I859" s="94">
        <f t="shared" si="186"/>
        <v>133000</v>
      </c>
      <c r="J859" s="94">
        <f t="shared" si="190"/>
        <v>172321.73913043478</v>
      </c>
      <c r="K859" s="94">
        <f t="shared" si="187"/>
        <v>2654321.7391304346</v>
      </c>
      <c r="L859" s="92">
        <v>2615000</v>
      </c>
      <c r="M859" s="55">
        <f t="shared" si="188"/>
        <v>2654000</v>
      </c>
      <c r="N859" s="62" t="s">
        <v>4291</v>
      </c>
    </row>
    <row r="860" spans="1:167" ht="21.75" customHeight="1">
      <c r="A860" s="130">
        <f t="shared" si="189"/>
        <v>826</v>
      </c>
      <c r="B860" s="131" t="s">
        <v>4292</v>
      </c>
      <c r="C860" s="132" t="s">
        <v>4293</v>
      </c>
      <c r="D860" s="63" t="s">
        <v>4294</v>
      </c>
      <c r="E860" s="55">
        <v>682000</v>
      </c>
      <c r="F860" s="92">
        <v>804000</v>
      </c>
      <c r="G860" s="62"/>
      <c r="H860" s="93">
        <f t="shared" si="185"/>
        <v>682000</v>
      </c>
      <c r="I860" s="94">
        <f t="shared" si="186"/>
        <v>122000</v>
      </c>
      <c r="J860" s="94">
        <f t="shared" si="190"/>
        <v>158069.5652173913</v>
      </c>
      <c r="K860" s="94">
        <f t="shared" si="187"/>
        <v>840069.56521739135</v>
      </c>
      <c r="L860" s="92">
        <v>804000</v>
      </c>
      <c r="M860" s="55">
        <f t="shared" si="188"/>
        <v>840000</v>
      </c>
      <c r="N860" s="62"/>
    </row>
    <row r="861" spans="1:167" ht="21.75" customHeight="1">
      <c r="A861" s="130">
        <f t="shared" si="189"/>
        <v>827</v>
      </c>
      <c r="B861" s="131" t="s">
        <v>4295</v>
      </c>
      <c r="C861" s="132" t="s">
        <v>4296</v>
      </c>
      <c r="D861" s="63" t="s">
        <v>4297</v>
      </c>
      <c r="E861" s="55">
        <v>432000</v>
      </c>
      <c r="F861" s="92">
        <v>595000</v>
      </c>
      <c r="G861" s="62"/>
      <c r="H861" s="93">
        <f t="shared" si="185"/>
        <v>432000</v>
      </c>
      <c r="I861" s="94">
        <f t="shared" si="186"/>
        <v>163000</v>
      </c>
      <c r="J861" s="94">
        <f t="shared" si="190"/>
        <v>211191.30434782608</v>
      </c>
      <c r="K861" s="94">
        <f t="shared" si="187"/>
        <v>643191.30434782605</v>
      </c>
      <c r="L861" s="92">
        <v>595000</v>
      </c>
      <c r="M861" s="55">
        <f t="shared" si="188"/>
        <v>643000</v>
      </c>
      <c r="N861" s="62"/>
    </row>
    <row r="862" spans="1:167" ht="21.75" customHeight="1">
      <c r="A862" s="130">
        <f t="shared" si="189"/>
        <v>828</v>
      </c>
      <c r="B862" s="131" t="s">
        <v>4298</v>
      </c>
      <c r="C862" s="132" t="s">
        <v>4299</v>
      </c>
      <c r="D862" s="63" t="s">
        <v>4300</v>
      </c>
      <c r="E862" s="55">
        <v>582000</v>
      </c>
      <c r="F862" s="92">
        <v>704000</v>
      </c>
      <c r="G862" s="62"/>
      <c r="H862" s="93">
        <f t="shared" si="185"/>
        <v>582000</v>
      </c>
      <c r="I862" s="94">
        <f t="shared" si="186"/>
        <v>122000</v>
      </c>
      <c r="J862" s="94">
        <f t="shared" si="190"/>
        <v>158069.5652173913</v>
      </c>
      <c r="K862" s="94">
        <f t="shared" si="187"/>
        <v>740069.56521739135</v>
      </c>
      <c r="L862" s="92">
        <v>704000</v>
      </c>
      <c r="M862" s="55">
        <f t="shared" si="188"/>
        <v>740000</v>
      </c>
      <c r="N862" s="62"/>
    </row>
    <row r="863" spans="1:167" ht="21.75" customHeight="1">
      <c r="A863" s="130">
        <f t="shared" si="189"/>
        <v>829</v>
      </c>
      <c r="B863" s="131" t="s">
        <v>4301</v>
      </c>
      <c r="C863" s="132" t="s">
        <v>4302</v>
      </c>
      <c r="D863" s="63" t="s">
        <v>4303</v>
      </c>
      <c r="E863" s="55">
        <v>1082000</v>
      </c>
      <c r="F863" s="92">
        <v>1150000</v>
      </c>
      <c r="G863" s="62"/>
      <c r="H863" s="93">
        <f t="shared" si="185"/>
        <v>1082000</v>
      </c>
      <c r="I863" s="94">
        <f t="shared" si="186"/>
        <v>68000</v>
      </c>
      <c r="J863" s="94">
        <f t="shared" si="190"/>
        <v>88104.34782608696</v>
      </c>
      <c r="K863" s="94">
        <f t="shared" si="187"/>
        <v>1170104.3478260869</v>
      </c>
      <c r="L863" s="92">
        <v>1150000</v>
      </c>
      <c r="M863" s="55">
        <f t="shared" si="188"/>
        <v>1170000</v>
      </c>
      <c r="N863" s="62"/>
    </row>
    <row r="864" spans="1:167" ht="21.75" customHeight="1">
      <c r="A864" s="130">
        <f t="shared" si="189"/>
        <v>830</v>
      </c>
      <c r="B864" s="131" t="s">
        <v>4304</v>
      </c>
      <c r="C864" s="132" t="s">
        <v>4305</v>
      </c>
      <c r="D864" s="63" t="s">
        <v>4306</v>
      </c>
      <c r="E864" s="55">
        <v>582000</v>
      </c>
      <c r="F864" s="92">
        <v>745000</v>
      </c>
      <c r="G864" s="62"/>
      <c r="H864" s="93">
        <f t="shared" si="185"/>
        <v>582000</v>
      </c>
      <c r="I864" s="94">
        <f t="shared" si="186"/>
        <v>163000</v>
      </c>
      <c r="J864" s="94">
        <f t="shared" si="190"/>
        <v>211191.30434782608</v>
      </c>
      <c r="K864" s="94">
        <f t="shared" si="187"/>
        <v>793191.30434782605</v>
      </c>
      <c r="L864" s="92">
        <v>745000</v>
      </c>
      <c r="M864" s="55">
        <f t="shared" si="188"/>
        <v>793000</v>
      </c>
      <c r="N864" s="62"/>
    </row>
    <row r="865" spans="1:14" ht="31.5">
      <c r="A865" s="130">
        <f t="shared" si="189"/>
        <v>831</v>
      </c>
      <c r="B865" s="131" t="s">
        <v>4307</v>
      </c>
      <c r="C865" s="132" t="s">
        <v>4308</v>
      </c>
      <c r="D865" s="63" t="s">
        <v>4309</v>
      </c>
      <c r="E865" s="55">
        <v>1582000</v>
      </c>
      <c r="F865" s="92">
        <v>1760000</v>
      </c>
      <c r="G865" s="62" t="s">
        <v>4310</v>
      </c>
      <c r="H865" s="93">
        <f t="shared" si="185"/>
        <v>1582000</v>
      </c>
      <c r="I865" s="94">
        <f t="shared" si="186"/>
        <v>178000</v>
      </c>
      <c r="J865" s="94">
        <f t="shared" si="190"/>
        <v>230626.08695652176</v>
      </c>
      <c r="K865" s="94">
        <f t="shared" si="187"/>
        <v>1812626.0869565217</v>
      </c>
      <c r="L865" s="92">
        <v>1760000</v>
      </c>
      <c r="M865" s="55">
        <f t="shared" si="188"/>
        <v>1812000</v>
      </c>
      <c r="N865" s="62" t="s">
        <v>4310</v>
      </c>
    </row>
    <row r="866" spans="1:14" ht="36" customHeight="1">
      <c r="A866" s="130">
        <f t="shared" si="189"/>
        <v>832</v>
      </c>
      <c r="B866" s="131" t="s">
        <v>4311</v>
      </c>
      <c r="C866" s="132" t="s">
        <v>4312</v>
      </c>
      <c r="D866" s="63" t="s">
        <v>4313</v>
      </c>
      <c r="E866" s="55">
        <v>1162000</v>
      </c>
      <c r="F866" s="92">
        <v>1376000</v>
      </c>
      <c r="G866" s="63"/>
      <c r="H866" s="93">
        <f t="shared" si="185"/>
        <v>1162000</v>
      </c>
      <c r="I866" s="94">
        <f t="shared" si="186"/>
        <v>214000</v>
      </c>
      <c r="J866" s="94">
        <f t="shared" si="190"/>
        <v>277269.5652173913</v>
      </c>
      <c r="K866" s="94">
        <f t="shared" si="187"/>
        <v>1439269.5652173914</v>
      </c>
      <c r="L866" s="92">
        <v>1376000</v>
      </c>
      <c r="M866" s="55">
        <f t="shared" si="188"/>
        <v>1439000</v>
      </c>
      <c r="N866" s="63"/>
    </row>
    <row r="867" spans="1:14" ht="36" customHeight="1">
      <c r="A867" s="130">
        <f t="shared" si="189"/>
        <v>833</v>
      </c>
      <c r="B867" s="131" t="s">
        <v>4314</v>
      </c>
      <c r="C867" s="132" t="s">
        <v>4315</v>
      </c>
      <c r="D867" s="63" t="s">
        <v>4316</v>
      </c>
      <c r="E867" s="55">
        <v>712000</v>
      </c>
      <c r="F867" s="92">
        <v>834000</v>
      </c>
      <c r="G867" s="63"/>
      <c r="H867" s="93">
        <f t="shared" si="185"/>
        <v>712000</v>
      </c>
      <c r="I867" s="94">
        <f t="shared" si="186"/>
        <v>122000</v>
      </c>
      <c r="J867" s="94">
        <f t="shared" si="190"/>
        <v>158069.5652173913</v>
      </c>
      <c r="K867" s="94">
        <f t="shared" si="187"/>
        <v>870069.56521739135</v>
      </c>
      <c r="L867" s="92">
        <v>834000</v>
      </c>
      <c r="M867" s="55">
        <f t="shared" si="188"/>
        <v>870000</v>
      </c>
      <c r="N867" s="63"/>
    </row>
    <row r="868" spans="1:14" ht="31.5">
      <c r="A868" s="130">
        <f t="shared" si="189"/>
        <v>834</v>
      </c>
      <c r="B868" s="131" t="s">
        <v>4317</v>
      </c>
      <c r="C868" s="132" t="s">
        <v>4318</v>
      </c>
      <c r="D868" s="63" t="s">
        <v>4319</v>
      </c>
      <c r="E868" s="55">
        <v>682000</v>
      </c>
      <c r="F868" s="92">
        <v>804000</v>
      </c>
      <c r="G868" s="62"/>
      <c r="H868" s="93">
        <f t="shared" si="185"/>
        <v>682000</v>
      </c>
      <c r="I868" s="94">
        <f t="shared" si="186"/>
        <v>122000</v>
      </c>
      <c r="J868" s="94">
        <f t="shared" si="190"/>
        <v>158069.5652173913</v>
      </c>
      <c r="K868" s="94">
        <f t="shared" si="187"/>
        <v>840069.56521739135</v>
      </c>
      <c r="L868" s="92">
        <v>804000</v>
      </c>
      <c r="M868" s="55">
        <f t="shared" si="188"/>
        <v>840000</v>
      </c>
      <c r="N868" s="62"/>
    </row>
    <row r="869" spans="1:14" ht="22.5" customHeight="1">
      <c r="A869" s="130">
        <f t="shared" si="189"/>
        <v>835</v>
      </c>
      <c r="B869" s="131" t="s">
        <v>4320</v>
      </c>
      <c r="C869" s="132" t="s">
        <v>4321</v>
      </c>
      <c r="D869" s="63" t="s">
        <v>4322</v>
      </c>
      <c r="E869" s="55">
        <v>532000</v>
      </c>
      <c r="F869" s="92">
        <v>695000</v>
      </c>
      <c r="G869" s="62"/>
      <c r="H869" s="93">
        <f t="shared" si="185"/>
        <v>532000</v>
      </c>
      <c r="I869" s="94">
        <f t="shared" si="186"/>
        <v>163000</v>
      </c>
      <c r="J869" s="94">
        <f t="shared" si="190"/>
        <v>211191.30434782608</v>
      </c>
      <c r="K869" s="94">
        <f t="shared" si="187"/>
        <v>743191.30434782605</v>
      </c>
      <c r="L869" s="92">
        <v>695000</v>
      </c>
      <c r="M869" s="55">
        <f t="shared" si="188"/>
        <v>743000</v>
      </c>
      <c r="N869" s="62"/>
    </row>
    <row r="870" spans="1:14" ht="22.5" customHeight="1">
      <c r="A870" s="130">
        <f t="shared" si="189"/>
        <v>836</v>
      </c>
      <c r="B870" s="131" t="s">
        <v>4323</v>
      </c>
      <c r="C870" s="132" t="s">
        <v>4324</v>
      </c>
      <c r="D870" s="63" t="s">
        <v>4325</v>
      </c>
      <c r="E870" s="55">
        <v>1132000</v>
      </c>
      <c r="F870" s="92">
        <v>1265000</v>
      </c>
      <c r="G870" s="62"/>
      <c r="H870" s="93">
        <f t="shared" ref="H870:H901" si="191">L870-I870</f>
        <v>1132000</v>
      </c>
      <c r="I870" s="94">
        <f t="shared" ref="I870:I902" si="192">F870-E870</f>
        <v>133000</v>
      </c>
      <c r="J870" s="94">
        <f t="shared" si="190"/>
        <v>172321.73913043478</v>
      </c>
      <c r="K870" s="94">
        <f t="shared" ref="K870:K901" si="193">+H870+J870</f>
        <v>1304321.7391304348</v>
      </c>
      <c r="L870" s="92">
        <v>1265000</v>
      </c>
      <c r="M870" s="55">
        <f t="shared" ref="M870:M902" si="194">IF(K870&gt;=100000, ROUNDDOWN((K870),-3),ROUNDDOWN((K870),-2))</f>
        <v>1304000</v>
      </c>
      <c r="N870" s="62"/>
    </row>
    <row r="871" spans="1:14" ht="31.5">
      <c r="A871" s="130">
        <f t="shared" ref="A871:A902" si="195">A870+1</f>
        <v>837</v>
      </c>
      <c r="B871" s="131" t="s">
        <v>4326</v>
      </c>
      <c r="C871" s="132" t="s">
        <v>4327</v>
      </c>
      <c r="D871" s="63" t="s">
        <v>4328</v>
      </c>
      <c r="E871" s="55">
        <v>1282000</v>
      </c>
      <c r="F871" s="92">
        <v>1460000</v>
      </c>
      <c r="G871" s="62" t="s">
        <v>4283</v>
      </c>
      <c r="H871" s="93">
        <f t="shared" si="191"/>
        <v>1282000</v>
      </c>
      <c r="I871" s="94">
        <f t="shared" si="192"/>
        <v>178000</v>
      </c>
      <c r="J871" s="94">
        <f t="shared" si="190"/>
        <v>230626.08695652176</v>
      </c>
      <c r="K871" s="94">
        <f t="shared" si="193"/>
        <v>1512626.0869565217</v>
      </c>
      <c r="L871" s="92">
        <v>1460000</v>
      </c>
      <c r="M871" s="55">
        <f t="shared" si="194"/>
        <v>1512000</v>
      </c>
      <c r="N871" s="62" t="s">
        <v>4283</v>
      </c>
    </row>
    <row r="872" spans="1:14" ht="23.25" customHeight="1">
      <c r="A872" s="130">
        <f t="shared" si="195"/>
        <v>838</v>
      </c>
      <c r="B872" s="131" t="s">
        <v>4329</v>
      </c>
      <c r="C872" s="132" t="s">
        <v>4330</v>
      </c>
      <c r="D872" s="63" t="s">
        <v>4331</v>
      </c>
      <c r="E872" s="55">
        <v>882000</v>
      </c>
      <c r="F872" s="92">
        <v>1060000</v>
      </c>
      <c r="G872" s="62"/>
      <c r="H872" s="93">
        <f t="shared" si="191"/>
        <v>882000</v>
      </c>
      <c r="I872" s="94">
        <f t="shared" si="192"/>
        <v>178000</v>
      </c>
      <c r="J872" s="94">
        <f t="shared" si="190"/>
        <v>230626.08695652176</v>
      </c>
      <c r="K872" s="94">
        <f t="shared" si="193"/>
        <v>1112626.0869565217</v>
      </c>
      <c r="L872" s="92">
        <v>1060000</v>
      </c>
      <c r="M872" s="55">
        <f t="shared" si="194"/>
        <v>1112000</v>
      </c>
      <c r="N872" s="62"/>
    </row>
    <row r="873" spans="1:14" ht="23.25" customHeight="1">
      <c r="A873" s="130">
        <f t="shared" si="195"/>
        <v>839</v>
      </c>
      <c r="B873" s="131" t="s">
        <v>4332</v>
      </c>
      <c r="C873" s="132" t="s">
        <v>4333</v>
      </c>
      <c r="D873" s="63" t="s">
        <v>4334</v>
      </c>
      <c r="E873" s="55">
        <v>682000</v>
      </c>
      <c r="F873" s="92">
        <v>804000</v>
      </c>
      <c r="G873" s="62"/>
      <c r="H873" s="93">
        <f t="shared" si="191"/>
        <v>682000</v>
      </c>
      <c r="I873" s="94">
        <f t="shared" si="192"/>
        <v>122000</v>
      </c>
      <c r="J873" s="94">
        <f t="shared" si="190"/>
        <v>158069.5652173913</v>
      </c>
      <c r="K873" s="94">
        <f t="shared" si="193"/>
        <v>840069.56521739135</v>
      </c>
      <c r="L873" s="92">
        <v>804000</v>
      </c>
      <c r="M873" s="55">
        <f t="shared" si="194"/>
        <v>840000</v>
      </c>
      <c r="N873" s="62"/>
    </row>
    <row r="874" spans="1:14" ht="23.25" customHeight="1">
      <c r="A874" s="130">
        <f t="shared" si="195"/>
        <v>840</v>
      </c>
      <c r="B874" s="131" t="s">
        <v>4335</v>
      </c>
      <c r="C874" s="132" t="s">
        <v>4336</v>
      </c>
      <c r="D874" s="63" t="s">
        <v>4337</v>
      </c>
      <c r="E874" s="55">
        <v>882000</v>
      </c>
      <c r="F874" s="92">
        <v>1045000</v>
      </c>
      <c r="G874" s="62"/>
      <c r="H874" s="93">
        <f t="shared" si="191"/>
        <v>882000</v>
      </c>
      <c r="I874" s="94">
        <f t="shared" si="192"/>
        <v>163000</v>
      </c>
      <c r="J874" s="94">
        <f t="shared" si="190"/>
        <v>211191.30434782608</v>
      </c>
      <c r="K874" s="94">
        <f t="shared" si="193"/>
        <v>1093191.3043478262</v>
      </c>
      <c r="L874" s="92">
        <v>1045000</v>
      </c>
      <c r="M874" s="55">
        <f t="shared" si="194"/>
        <v>1093000</v>
      </c>
      <c r="N874" s="62"/>
    </row>
    <row r="875" spans="1:14" ht="23.25" customHeight="1">
      <c r="A875" s="130">
        <f t="shared" si="195"/>
        <v>841</v>
      </c>
      <c r="B875" s="138" t="s">
        <v>4338</v>
      </c>
      <c r="C875" s="154"/>
      <c r="D875" s="78" t="s">
        <v>4339</v>
      </c>
      <c r="E875" s="55">
        <v>1515000</v>
      </c>
      <c r="F875" s="92">
        <v>1629000</v>
      </c>
      <c r="G875" s="140"/>
      <c r="H875" s="93">
        <f t="shared" si="191"/>
        <v>1515000</v>
      </c>
      <c r="I875" s="94">
        <f t="shared" si="192"/>
        <v>114000</v>
      </c>
      <c r="J875" s="94">
        <f t="shared" si="190"/>
        <v>147704.34782608697</v>
      </c>
      <c r="K875" s="94">
        <f t="shared" si="193"/>
        <v>1662704.3478260869</v>
      </c>
      <c r="L875" s="92">
        <v>1629000</v>
      </c>
      <c r="M875" s="55">
        <f t="shared" si="194"/>
        <v>1662000</v>
      </c>
      <c r="N875" s="140"/>
    </row>
    <row r="876" spans="1:14" ht="59.25" customHeight="1">
      <c r="A876" s="130">
        <f t="shared" si="195"/>
        <v>842</v>
      </c>
      <c r="B876" s="138" t="s">
        <v>4340</v>
      </c>
      <c r="C876" s="154"/>
      <c r="D876" s="78" t="s">
        <v>4341</v>
      </c>
      <c r="E876" s="55">
        <v>4570000</v>
      </c>
      <c r="F876" s="92">
        <v>4799000</v>
      </c>
      <c r="G876" s="62" t="s">
        <v>4342</v>
      </c>
      <c r="H876" s="93">
        <f t="shared" si="191"/>
        <v>4570000</v>
      </c>
      <c r="I876" s="94">
        <f t="shared" si="192"/>
        <v>229000</v>
      </c>
      <c r="J876" s="94">
        <f t="shared" si="190"/>
        <v>296704.34782608697</v>
      </c>
      <c r="K876" s="94">
        <f t="shared" si="193"/>
        <v>4866704.3478260869</v>
      </c>
      <c r="L876" s="92">
        <v>4799000</v>
      </c>
      <c r="M876" s="55">
        <f t="shared" si="194"/>
        <v>4866000</v>
      </c>
      <c r="N876" s="62" t="s">
        <v>4342</v>
      </c>
    </row>
    <row r="877" spans="1:14" ht="37.5" customHeight="1">
      <c r="A877" s="130">
        <f t="shared" si="195"/>
        <v>843</v>
      </c>
      <c r="B877" s="131" t="s">
        <v>4343</v>
      </c>
      <c r="C877" s="132" t="s">
        <v>4344</v>
      </c>
      <c r="D877" s="63" t="s">
        <v>4345</v>
      </c>
      <c r="E877" s="55">
        <v>1482000</v>
      </c>
      <c r="F877" s="92">
        <v>1600000</v>
      </c>
      <c r="G877" s="62" t="s">
        <v>4310</v>
      </c>
      <c r="H877" s="93">
        <f t="shared" si="191"/>
        <v>1482000</v>
      </c>
      <c r="I877" s="94">
        <f t="shared" si="192"/>
        <v>118000</v>
      </c>
      <c r="J877" s="94">
        <f t="shared" si="190"/>
        <v>152886.95652173914</v>
      </c>
      <c r="K877" s="94">
        <f t="shared" si="193"/>
        <v>1634886.9565217393</v>
      </c>
      <c r="L877" s="92">
        <v>1600000</v>
      </c>
      <c r="M877" s="55">
        <f t="shared" si="194"/>
        <v>1634000</v>
      </c>
      <c r="N877" s="62" t="s">
        <v>4310</v>
      </c>
    </row>
    <row r="878" spans="1:14" ht="23.25" customHeight="1">
      <c r="A878" s="130">
        <f t="shared" si="195"/>
        <v>844</v>
      </c>
      <c r="B878" s="131" t="s">
        <v>4346</v>
      </c>
      <c r="C878" s="132" t="s">
        <v>4347</v>
      </c>
      <c r="D878" s="63" t="s">
        <v>4348</v>
      </c>
      <c r="E878" s="55">
        <v>1082000</v>
      </c>
      <c r="F878" s="92">
        <v>1200000</v>
      </c>
      <c r="G878" s="62"/>
      <c r="H878" s="93">
        <f t="shared" si="191"/>
        <v>1082000</v>
      </c>
      <c r="I878" s="94">
        <f t="shared" si="192"/>
        <v>118000</v>
      </c>
      <c r="J878" s="94">
        <f t="shared" si="190"/>
        <v>152886.95652173914</v>
      </c>
      <c r="K878" s="94">
        <f t="shared" si="193"/>
        <v>1234886.9565217393</v>
      </c>
      <c r="L878" s="92">
        <v>1200000</v>
      </c>
      <c r="M878" s="55">
        <f t="shared" si="194"/>
        <v>1234000</v>
      </c>
      <c r="N878" s="62"/>
    </row>
    <row r="879" spans="1:14" ht="23.25" customHeight="1">
      <c r="A879" s="130">
        <f t="shared" si="195"/>
        <v>845</v>
      </c>
      <c r="B879" s="131" t="s">
        <v>4349</v>
      </c>
      <c r="C879" s="132" t="s">
        <v>4350</v>
      </c>
      <c r="D879" s="63" t="s">
        <v>4351</v>
      </c>
      <c r="E879" s="55">
        <v>482000</v>
      </c>
      <c r="F879" s="92">
        <v>645000</v>
      </c>
      <c r="G879" s="62"/>
      <c r="H879" s="93">
        <f t="shared" si="191"/>
        <v>482000</v>
      </c>
      <c r="I879" s="94">
        <f t="shared" si="192"/>
        <v>163000</v>
      </c>
      <c r="J879" s="94">
        <f t="shared" si="190"/>
        <v>211191.30434782608</v>
      </c>
      <c r="K879" s="94">
        <f t="shared" si="193"/>
        <v>693191.30434782605</v>
      </c>
      <c r="L879" s="92">
        <v>645000</v>
      </c>
      <c r="M879" s="55">
        <f t="shared" si="194"/>
        <v>693000</v>
      </c>
      <c r="N879" s="62"/>
    </row>
    <row r="880" spans="1:14" ht="23.25" customHeight="1">
      <c r="A880" s="130">
        <f t="shared" si="195"/>
        <v>846</v>
      </c>
      <c r="B880" s="131" t="s">
        <v>4352</v>
      </c>
      <c r="C880" s="132" t="s">
        <v>4353</v>
      </c>
      <c r="D880" s="63" t="s">
        <v>4354</v>
      </c>
      <c r="E880" s="55">
        <v>570000</v>
      </c>
      <c r="F880" s="92">
        <v>689000</v>
      </c>
      <c r="G880" s="62"/>
      <c r="H880" s="93">
        <f t="shared" si="191"/>
        <v>570000</v>
      </c>
      <c r="I880" s="94">
        <f t="shared" si="192"/>
        <v>119000</v>
      </c>
      <c r="J880" s="94">
        <f t="shared" si="190"/>
        <v>154182.60869565216</v>
      </c>
      <c r="K880" s="94">
        <f t="shared" si="193"/>
        <v>724182.6086956521</v>
      </c>
      <c r="L880" s="92">
        <v>689000</v>
      </c>
      <c r="M880" s="55">
        <f t="shared" si="194"/>
        <v>724000</v>
      </c>
      <c r="N880" s="62"/>
    </row>
    <row r="881" spans="1:14" ht="23.25" customHeight="1">
      <c r="A881" s="130">
        <f t="shared" si="195"/>
        <v>847</v>
      </c>
      <c r="B881" s="131" t="s">
        <v>4355</v>
      </c>
      <c r="C881" s="132" t="s">
        <v>4356</v>
      </c>
      <c r="D881" s="63" t="s">
        <v>4357</v>
      </c>
      <c r="E881" s="55">
        <v>1082000</v>
      </c>
      <c r="F881" s="92">
        <v>1200000</v>
      </c>
      <c r="G881" s="62"/>
      <c r="H881" s="93">
        <f t="shared" si="191"/>
        <v>1082000</v>
      </c>
      <c r="I881" s="94">
        <f t="shared" si="192"/>
        <v>118000</v>
      </c>
      <c r="J881" s="94">
        <f t="shared" si="190"/>
        <v>152886.95652173914</v>
      </c>
      <c r="K881" s="94">
        <f t="shared" si="193"/>
        <v>1234886.9565217393</v>
      </c>
      <c r="L881" s="92">
        <v>1200000</v>
      </c>
      <c r="M881" s="55">
        <f t="shared" si="194"/>
        <v>1234000</v>
      </c>
      <c r="N881" s="62"/>
    </row>
    <row r="882" spans="1:14" ht="23.25" customHeight="1">
      <c r="A882" s="130">
        <f t="shared" si="195"/>
        <v>848</v>
      </c>
      <c r="B882" s="131" t="s">
        <v>4358</v>
      </c>
      <c r="C882" s="132" t="s">
        <v>4359</v>
      </c>
      <c r="D882" s="63" t="s">
        <v>4360</v>
      </c>
      <c r="E882" s="55">
        <v>832000</v>
      </c>
      <c r="F882" s="92">
        <v>1010000</v>
      </c>
      <c r="G882" s="62"/>
      <c r="H882" s="93">
        <f t="shared" si="191"/>
        <v>832000</v>
      </c>
      <c r="I882" s="94">
        <f t="shared" si="192"/>
        <v>178000</v>
      </c>
      <c r="J882" s="94">
        <f t="shared" si="190"/>
        <v>230626.08695652176</v>
      </c>
      <c r="K882" s="94">
        <f t="shared" si="193"/>
        <v>1062626.0869565217</v>
      </c>
      <c r="L882" s="92">
        <v>1010000</v>
      </c>
      <c r="M882" s="55">
        <f t="shared" si="194"/>
        <v>1062000</v>
      </c>
      <c r="N882" s="62"/>
    </row>
    <row r="883" spans="1:14" ht="23.25" customHeight="1">
      <c r="A883" s="130">
        <f t="shared" si="195"/>
        <v>849</v>
      </c>
      <c r="B883" s="131" t="s">
        <v>4361</v>
      </c>
      <c r="C883" s="132" t="s">
        <v>4362</v>
      </c>
      <c r="D883" s="63" t="s">
        <v>4363</v>
      </c>
      <c r="E883" s="55">
        <v>532000</v>
      </c>
      <c r="F883" s="92">
        <v>614000</v>
      </c>
      <c r="G883" s="62"/>
      <c r="H883" s="93">
        <f t="shared" si="191"/>
        <v>532000</v>
      </c>
      <c r="I883" s="94">
        <f t="shared" si="192"/>
        <v>82000</v>
      </c>
      <c r="J883" s="94">
        <f t="shared" si="190"/>
        <v>106243.47826086957</v>
      </c>
      <c r="K883" s="94">
        <f t="shared" si="193"/>
        <v>638243.47826086963</v>
      </c>
      <c r="L883" s="92">
        <v>614000</v>
      </c>
      <c r="M883" s="55">
        <f t="shared" si="194"/>
        <v>638000</v>
      </c>
      <c r="N883" s="62"/>
    </row>
    <row r="884" spans="1:14" ht="23.25" customHeight="1">
      <c r="A884" s="130">
        <f t="shared" si="195"/>
        <v>850</v>
      </c>
      <c r="B884" s="131" t="s">
        <v>4364</v>
      </c>
      <c r="C884" s="132" t="s">
        <v>4365</v>
      </c>
      <c r="D884" s="63" t="s">
        <v>4366</v>
      </c>
      <c r="E884" s="55">
        <v>220000</v>
      </c>
      <c r="F884" s="92">
        <v>275000</v>
      </c>
      <c r="G884" s="62"/>
      <c r="H884" s="93">
        <f t="shared" si="191"/>
        <v>220000</v>
      </c>
      <c r="I884" s="94">
        <f t="shared" si="192"/>
        <v>55000</v>
      </c>
      <c r="J884" s="94">
        <f t="shared" si="190"/>
        <v>71260.869565217392</v>
      </c>
      <c r="K884" s="94">
        <f t="shared" si="193"/>
        <v>291260.86956521741</v>
      </c>
      <c r="L884" s="92">
        <v>275000</v>
      </c>
      <c r="M884" s="55">
        <f t="shared" si="194"/>
        <v>291000</v>
      </c>
      <c r="N884" s="62"/>
    </row>
    <row r="885" spans="1:14" ht="23.25" customHeight="1">
      <c r="A885" s="130">
        <f t="shared" si="195"/>
        <v>851</v>
      </c>
      <c r="B885" s="131" t="s">
        <v>4367</v>
      </c>
      <c r="C885" s="132" t="s">
        <v>4368</v>
      </c>
      <c r="D885" s="63" t="s">
        <v>4369</v>
      </c>
      <c r="E885" s="55">
        <v>882000</v>
      </c>
      <c r="F885" s="92">
        <v>1060000</v>
      </c>
      <c r="G885" s="62"/>
      <c r="H885" s="93">
        <f t="shared" si="191"/>
        <v>882000</v>
      </c>
      <c r="I885" s="94">
        <f t="shared" si="192"/>
        <v>178000</v>
      </c>
      <c r="J885" s="94">
        <f t="shared" si="190"/>
        <v>230626.08695652176</v>
      </c>
      <c r="K885" s="94">
        <f t="shared" si="193"/>
        <v>1112626.0869565217</v>
      </c>
      <c r="L885" s="92">
        <v>1060000</v>
      </c>
      <c r="M885" s="55">
        <f t="shared" si="194"/>
        <v>1112000</v>
      </c>
      <c r="N885" s="62"/>
    </row>
    <row r="886" spans="1:14" ht="31.5">
      <c r="A886" s="130">
        <f t="shared" si="195"/>
        <v>852</v>
      </c>
      <c r="B886" s="131" t="s">
        <v>4370</v>
      </c>
      <c r="C886" s="132" t="s">
        <v>4371</v>
      </c>
      <c r="D886" s="63" t="s">
        <v>4372</v>
      </c>
      <c r="E886" s="55">
        <v>30000</v>
      </c>
      <c r="F886" s="92">
        <v>39000</v>
      </c>
      <c r="G886" s="62"/>
      <c r="H886" s="93">
        <f t="shared" si="191"/>
        <v>30000</v>
      </c>
      <c r="I886" s="94">
        <f t="shared" si="192"/>
        <v>9000</v>
      </c>
      <c r="J886" s="94">
        <f t="shared" si="190"/>
        <v>11660.869565217392</v>
      </c>
      <c r="K886" s="94">
        <f t="shared" si="193"/>
        <v>41660.869565217392</v>
      </c>
      <c r="L886" s="92">
        <v>39000</v>
      </c>
      <c r="M886" s="55">
        <f t="shared" si="194"/>
        <v>41600</v>
      </c>
      <c r="N886" s="62" t="s">
        <v>4373</v>
      </c>
    </row>
    <row r="887" spans="1:14" ht="22.5" customHeight="1">
      <c r="A887" s="130">
        <f t="shared" si="195"/>
        <v>853</v>
      </c>
      <c r="B887" s="131" t="s">
        <v>4374</v>
      </c>
      <c r="C887" s="132" t="s">
        <v>4375</v>
      </c>
      <c r="D887" s="63" t="s">
        <v>4376</v>
      </c>
      <c r="E887" s="55">
        <v>40000</v>
      </c>
      <c r="F887" s="92">
        <v>60000</v>
      </c>
      <c r="G887" s="62"/>
      <c r="H887" s="93">
        <f t="shared" si="191"/>
        <v>40000</v>
      </c>
      <c r="I887" s="94">
        <f t="shared" si="192"/>
        <v>20000</v>
      </c>
      <c r="J887" s="94">
        <f t="shared" si="190"/>
        <v>25913.043478260868</v>
      </c>
      <c r="K887" s="94">
        <f t="shared" si="193"/>
        <v>65913.043478260865</v>
      </c>
      <c r="L887" s="92">
        <v>60000</v>
      </c>
      <c r="M887" s="55">
        <f t="shared" si="194"/>
        <v>65900</v>
      </c>
      <c r="N887" s="62"/>
    </row>
    <row r="888" spans="1:14" ht="22.5" customHeight="1">
      <c r="A888" s="130">
        <f t="shared" si="195"/>
        <v>854</v>
      </c>
      <c r="B888" s="138" t="s">
        <v>4377</v>
      </c>
      <c r="C888" s="139"/>
      <c r="D888" s="78" t="s">
        <v>4378</v>
      </c>
      <c r="E888" s="55">
        <v>150000</v>
      </c>
      <c r="F888" s="92">
        <v>195000</v>
      </c>
      <c r="G888" s="140"/>
      <c r="H888" s="93">
        <f t="shared" si="191"/>
        <v>150000</v>
      </c>
      <c r="I888" s="94">
        <f t="shared" si="192"/>
        <v>45000</v>
      </c>
      <c r="J888" s="94">
        <f t="shared" si="190"/>
        <v>58304.34782608696</v>
      </c>
      <c r="K888" s="94">
        <f t="shared" si="193"/>
        <v>208304.34782608697</v>
      </c>
      <c r="L888" s="92">
        <v>195000</v>
      </c>
      <c r="M888" s="55">
        <f t="shared" si="194"/>
        <v>208000</v>
      </c>
      <c r="N888" s="140"/>
    </row>
    <row r="889" spans="1:14" ht="22.5" customHeight="1">
      <c r="A889" s="130">
        <f t="shared" si="195"/>
        <v>855</v>
      </c>
      <c r="B889" s="131" t="s">
        <v>4379</v>
      </c>
      <c r="C889" s="132" t="s">
        <v>4380</v>
      </c>
      <c r="D889" s="63" t="s">
        <v>4381</v>
      </c>
      <c r="E889" s="55">
        <v>41500</v>
      </c>
      <c r="F889" s="92">
        <v>55400</v>
      </c>
      <c r="G889" s="62"/>
      <c r="H889" s="93">
        <f t="shared" si="191"/>
        <v>41500</v>
      </c>
      <c r="I889" s="94">
        <f t="shared" si="192"/>
        <v>13900</v>
      </c>
      <c r="J889" s="94">
        <f t="shared" si="190"/>
        <v>18009.565217391304</v>
      </c>
      <c r="K889" s="94">
        <f t="shared" si="193"/>
        <v>59509.565217391304</v>
      </c>
      <c r="L889" s="92">
        <v>55400</v>
      </c>
      <c r="M889" s="55">
        <f t="shared" si="194"/>
        <v>59500</v>
      </c>
      <c r="N889" s="62"/>
    </row>
    <row r="890" spans="1:14" ht="22.5" customHeight="1">
      <c r="A890" s="130">
        <f t="shared" si="195"/>
        <v>856</v>
      </c>
      <c r="B890" s="131" t="s">
        <v>4382</v>
      </c>
      <c r="C890" s="132" t="s">
        <v>4383</v>
      </c>
      <c r="D890" s="63" t="s">
        <v>4384</v>
      </c>
      <c r="E890" s="55">
        <v>30200</v>
      </c>
      <c r="F890" s="92">
        <v>60000</v>
      </c>
      <c r="G890" s="62"/>
      <c r="H890" s="93">
        <f t="shared" si="191"/>
        <v>30200</v>
      </c>
      <c r="I890" s="94">
        <f t="shared" si="192"/>
        <v>29800</v>
      </c>
      <c r="J890" s="94">
        <f t="shared" si="190"/>
        <v>38610.434782608696</v>
      </c>
      <c r="K890" s="94">
        <f t="shared" si="193"/>
        <v>68810.434782608703</v>
      </c>
      <c r="L890" s="92">
        <v>60000</v>
      </c>
      <c r="M890" s="55">
        <f t="shared" si="194"/>
        <v>68800</v>
      </c>
      <c r="N890" s="62"/>
    </row>
    <row r="891" spans="1:14" ht="37.5" customHeight="1">
      <c r="A891" s="130">
        <f t="shared" si="195"/>
        <v>857</v>
      </c>
      <c r="B891" s="131" t="s">
        <v>4385</v>
      </c>
      <c r="C891" s="132" t="s">
        <v>4386</v>
      </c>
      <c r="D891" s="63" t="s">
        <v>4387</v>
      </c>
      <c r="E891" s="55">
        <v>149000</v>
      </c>
      <c r="F891" s="92">
        <v>150000</v>
      </c>
      <c r="G891" s="62"/>
      <c r="H891" s="93">
        <f t="shared" si="191"/>
        <v>149000</v>
      </c>
      <c r="I891" s="94">
        <f t="shared" si="192"/>
        <v>1000</v>
      </c>
      <c r="J891" s="94">
        <f t="shared" si="190"/>
        <v>1295.6521739130435</v>
      </c>
      <c r="K891" s="94">
        <f t="shared" si="193"/>
        <v>150295.65217391305</v>
      </c>
      <c r="L891" s="92">
        <v>150000</v>
      </c>
      <c r="M891" s="55">
        <f t="shared" si="194"/>
        <v>150000</v>
      </c>
      <c r="N891" s="62"/>
    </row>
    <row r="892" spans="1:14" ht="22.5" customHeight="1">
      <c r="A892" s="130">
        <f t="shared" si="195"/>
        <v>858</v>
      </c>
      <c r="B892" s="131" t="s">
        <v>4388</v>
      </c>
      <c r="C892" s="132" t="s">
        <v>4389</v>
      </c>
      <c r="D892" s="63" t="s">
        <v>4390</v>
      </c>
      <c r="E892" s="55">
        <v>23300</v>
      </c>
      <c r="F892" s="92">
        <v>28400</v>
      </c>
      <c r="G892" s="62"/>
      <c r="H892" s="93">
        <f t="shared" si="191"/>
        <v>23300</v>
      </c>
      <c r="I892" s="94">
        <f t="shared" si="192"/>
        <v>5100</v>
      </c>
      <c r="J892" s="94">
        <f t="shared" si="190"/>
        <v>6607.826086956522</v>
      </c>
      <c r="K892" s="94">
        <f t="shared" si="193"/>
        <v>29907.82608695652</v>
      </c>
      <c r="L892" s="92">
        <v>28400</v>
      </c>
      <c r="M892" s="55">
        <f t="shared" si="194"/>
        <v>29900</v>
      </c>
      <c r="N892" s="62"/>
    </row>
    <row r="893" spans="1:14" ht="34.5" customHeight="1">
      <c r="A893" s="130">
        <f t="shared" si="195"/>
        <v>859</v>
      </c>
      <c r="B893" s="131" t="s">
        <v>4391</v>
      </c>
      <c r="C893" s="132" t="s">
        <v>4392</v>
      </c>
      <c r="D893" s="63" t="s">
        <v>4393</v>
      </c>
      <c r="E893" s="55">
        <v>39500</v>
      </c>
      <c r="F893" s="92">
        <v>49600</v>
      </c>
      <c r="G893" s="63"/>
      <c r="H893" s="93">
        <f t="shared" si="191"/>
        <v>39500</v>
      </c>
      <c r="I893" s="94">
        <f t="shared" si="192"/>
        <v>10100</v>
      </c>
      <c r="J893" s="94">
        <f t="shared" si="190"/>
        <v>13086.08695652174</v>
      </c>
      <c r="K893" s="94">
        <f t="shared" si="193"/>
        <v>52586.086956521744</v>
      </c>
      <c r="L893" s="92">
        <v>49600</v>
      </c>
      <c r="M893" s="55">
        <f t="shared" si="194"/>
        <v>52500</v>
      </c>
      <c r="N893" s="63"/>
    </row>
    <row r="894" spans="1:14" ht="22.5" customHeight="1">
      <c r="A894" s="130">
        <f t="shared" si="195"/>
        <v>860</v>
      </c>
      <c r="B894" s="131" t="s">
        <v>4394</v>
      </c>
      <c r="C894" s="132" t="s">
        <v>4395</v>
      </c>
      <c r="D894" s="63" t="s">
        <v>4396</v>
      </c>
      <c r="E894" s="55">
        <v>1630000</v>
      </c>
      <c r="F894" s="92">
        <v>2088000</v>
      </c>
      <c r="G894" s="62" t="s">
        <v>1722</v>
      </c>
      <c r="H894" s="93">
        <f t="shared" si="191"/>
        <v>1630000</v>
      </c>
      <c r="I894" s="94">
        <f t="shared" si="192"/>
        <v>458000</v>
      </c>
      <c r="J894" s="94">
        <f t="shared" si="190"/>
        <v>593408.69565217395</v>
      </c>
      <c r="K894" s="94">
        <f t="shared" si="193"/>
        <v>2223408.6956521738</v>
      </c>
      <c r="L894" s="92">
        <v>2088000</v>
      </c>
      <c r="M894" s="55">
        <f t="shared" si="194"/>
        <v>2223000</v>
      </c>
      <c r="N894" s="62" t="s">
        <v>4397</v>
      </c>
    </row>
    <row r="895" spans="1:14" ht="22.5" customHeight="1">
      <c r="A895" s="130">
        <f t="shared" si="195"/>
        <v>861</v>
      </c>
      <c r="B895" s="131" t="s">
        <v>4398</v>
      </c>
      <c r="C895" s="132" t="s">
        <v>4399</v>
      </c>
      <c r="D895" s="63" t="s">
        <v>4400</v>
      </c>
      <c r="E895" s="55">
        <v>176000</v>
      </c>
      <c r="F895" s="92">
        <v>210000</v>
      </c>
      <c r="G895" s="62"/>
      <c r="H895" s="93">
        <f t="shared" si="191"/>
        <v>176000</v>
      </c>
      <c r="I895" s="94">
        <f t="shared" si="192"/>
        <v>34000</v>
      </c>
      <c r="J895" s="94">
        <f t="shared" si="190"/>
        <v>44052.17391304348</v>
      </c>
      <c r="K895" s="94">
        <f t="shared" si="193"/>
        <v>220052.17391304349</v>
      </c>
      <c r="L895" s="92">
        <v>210000</v>
      </c>
      <c r="M895" s="55">
        <f t="shared" si="194"/>
        <v>220000</v>
      </c>
      <c r="N895" s="62"/>
    </row>
    <row r="896" spans="1:14" ht="22.5" customHeight="1">
      <c r="A896" s="130">
        <f t="shared" si="195"/>
        <v>862</v>
      </c>
      <c r="B896" s="138" t="s">
        <v>4401</v>
      </c>
      <c r="C896" s="139"/>
      <c r="D896" s="78" t="s">
        <v>4402</v>
      </c>
      <c r="E896" s="55">
        <v>27700</v>
      </c>
      <c r="F896" s="92">
        <v>36900</v>
      </c>
      <c r="G896" s="140"/>
      <c r="H896" s="93">
        <f t="shared" si="191"/>
        <v>27700</v>
      </c>
      <c r="I896" s="94">
        <f t="shared" si="192"/>
        <v>9200</v>
      </c>
      <c r="J896" s="94">
        <f t="shared" si="190"/>
        <v>11920</v>
      </c>
      <c r="K896" s="94">
        <f t="shared" si="193"/>
        <v>39620</v>
      </c>
      <c r="L896" s="92">
        <v>36900</v>
      </c>
      <c r="M896" s="55">
        <f t="shared" si="194"/>
        <v>39600</v>
      </c>
      <c r="N896" s="140"/>
    </row>
    <row r="897" spans="1:14" ht="22.5" customHeight="1">
      <c r="A897" s="130">
        <f t="shared" si="195"/>
        <v>863</v>
      </c>
      <c r="B897" s="131" t="s">
        <v>4403</v>
      </c>
      <c r="C897" s="132" t="s">
        <v>4404</v>
      </c>
      <c r="D897" s="63" t="s">
        <v>4405</v>
      </c>
      <c r="E897" s="55">
        <v>582000</v>
      </c>
      <c r="F897" s="92">
        <v>745000</v>
      </c>
      <c r="G897" s="62"/>
      <c r="H897" s="93">
        <f t="shared" si="191"/>
        <v>582000</v>
      </c>
      <c r="I897" s="94">
        <f t="shared" si="192"/>
        <v>163000</v>
      </c>
      <c r="J897" s="94">
        <f t="shared" si="190"/>
        <v>211191.30434782608</v>
      </c>
      <c r="K897" s="94">
        <f t="shared" si="193"/>
        <v>793191.30434782605</v>
      </c>
      <c r="L897" s="92">
        <v>745000</v>
      </c>
      <c r="M897" s="55">
        <f t="shared" si="194"/>
        <v>793000</v>
      </c>
      <c r="N897" s="62"/>
    </row>
    <row r="898" spans="1:14" ht="22.5" customHeight="1">
      <c r="A898" s="130">
        <f t="shared" si="195"/>
        <v>864</v>
      </c>
      <c r="B898" s="131" t="s">
        <v>4406</v>
      </c>
      <c r="C898" s="132" t="s">
        <v>4407</v>
      </c>
      <c r="D898" s="63" t="s">
        <v>4408</v>
      </c>
      <c r="E898" s="55">
        <v>74500</v>
      </c>
      <c r="F898" s="92">
        <v>89900</v>
      </c>
      <c r="G898" s="63"/>
      <c r="H898" s="93">
        <f t="shared" si="191"/>
        <v>74500</v>
      </c>
      <c r="I898" s="94">
        <f t="shared" si="192"/>
        <v>15400</v>
      </c>
      <c r="J898" s="94">
        <f t="shared" si="190"/>
        <v>19953.043478260872</v>
      </c>
      <c r="K898" s="94">
        <f t="shared" si="193"/>
        <v>94453.043478260865</v>
      </c>
      <c r="L898" s="92">
        <v>89900</v>
      </c>
      <c r="M898" s="55">
        <f t="shared" si="194"/>
        <v>94400</v>
      </c>
      <c r="N898" s="63"/>
    </row>
    <row r="899" spans="1:14" ht="22.5" customHeight="1">
      <c r="A899" s="130">
        <f t="shared" si="195"/>
        <v>865</v>
      </c>
      <c r="B899" s="131" t="s">
        <v>4409</v>
      </c>
      <c r="C899" s="132" t="s">
        <v>4410</v>
      </c>
      <c r="D899" s="63" t="s">
        <v>4411</v>
      </c>
      <c r="E899" s="55">
        <v>49500</v>
      </c>
      <c r="F899" s="92">
        <v>57200</v>
      </c>
      <c r="G899" s="63"/>
      <c r="H899" s="93">
        <f t="shared" si="191"/>
        <v>49500</v>
      </c>
      <c r="I899" s="94">
        <f t="shared" si="192"/>
        <v>7700</v>
      </c>
      <c r="J899" s="94">
        <f t="shared" si="190"/>
        <v>9976.5217391304359</v>
      </c>
      <c r="K899" s="94">
        <f t="shared" si="193"/>
        <v>59476.521739130432</v>
      </c>
      <c r="L899" s="92">
        <v>57200</v>
      </c>
      <c r="M899" s="55">
        <f t="shared" si="194"/>
        <v>59400</v>
      </c>
      <c r="N899" s="63"/>
    </row>
    <row r="900" spans="1:14" ht="22.5" customHeight="1">
      <c r="A900" s="130">
        <f t="shared" si="195"/>
        <v>866</v>
      </c>
      <c r="B900" s="131" t="s">
        <v>4412</v>
      </c>
      <c r="C900" s="132" t="s">
        <v>4413</v>
      </c>
      <c r="D900" s="63" t="s">
        <v>4414</v>
      </c>
      <c r="E900" s="55">
        <v>34500</v>
      </c>
      <c r="F900" s="92">
        <v>44600</v>
      </c>
      <c r="G900" s="62" t="s">
        <v>644</v>
      </c>
      <c r="H900" s="93">
        <f t="shared" si="191"/>
        <v>34500</v>
      </c>
      <c r="I900" s="94">
        <f t="shared" si="192"/>
        <v>10100</v>
      </c>
      <c r="J900" s="94">
        <f t="shared" si="190"/>
        <v>13086.08695652174</v>
      </c>
      <c r="K900" s="94">
        <f t="shared" si="193"/>
        <v>47586.086956521744</v>
      </c>
      <c r="L900" s="92">
        <v>44600</v>
      </c>
      <c r="M900" s="55">
        <f t="shared" si="194"/>
        <v>47500</v>
      </c>
      <c r="N900" s="62" t="s">
        <v>644</v>
      </c>
    </row>
    <row r="901" spans="1:14" ht="22.5" customHeight="1">
      <c r="A901" s="130">
        <f t="shared" si="195"/>
        <v>867</v>
      </c>
      <c r="B901" s="131" t="s">
        <v>4415</v>
      </c>
      <c r="C901" s="132" t="s">
        <v>4416</v>
      </c>
      <c r="D901" s="63" t="s">
        <v>4417</v>
      </c>
      <c r="E901" s="55">
        <v>34500</v>
      </c>
      <c r="F901" s="92">
        <v>44600</v>
      </c>
      <c r="G901" s="62" t="s">
        <v>644</v>
      </c>
      <c r="H901" s="93">
        <f t="shared" si="191"/>
        <v>34500</v>
      </c>
      <c r="I901" s="94">
        <f t="shared" si="192"/>
        <v>10100</v>
      </c>
      <c r="J901" s="94">
        <f t="shared" si="190"/>
        <v>13086.08695652174</v>
      </c>
      <c r="K901" s="94">
        <f t="shared" si="193"/>
        <v>47586.086956521744</v>
      </c>
      <c r="L901" s="92">
        <v>44600</v>
      </c>
      <c r="M901" s="55">
        <f t="shared" si="194"/>
        <v>47500</v>
      </c>
      <c r="N901" s="62" t="s">
        <v>644</v>
      </c>
    </row>
    <row r="902" spans="1:14" ht="31.5">
      <c r="A902" s="130">
        <f t="shared" si="195"/>
        <v>868</v>
      </c>
      <c r="B902" s="138" t="s">
        <v>4418</v>
      </c>
      <c r="C902" s="154"/>
      <c r="D902" s="78" t="s">
        <v>4419</v>
      </c>
      <c r="E902" s="55">
        <v>2856000</v>
      </c>
      <c r="F902" s="92">
        <v>3085000</v>
      </c>
      <c r="G902" s="62" t="s">
        <v>4420</v>
      </c>
      <c r="H902" s="93">
        <f t="shared" ref="H902:H933" si="196">L902-I902</f>
        <v>2856000</v>
      </c>
      <c r="I902" s="94">
        <f t="shared" si="192"/>
        <v>229000</v>
      </c>
      <c r="J902" s="94">
        <f t="shared" si="190"/>
        <v>296704.34782608697</v>
      </c>
      <c r="K902" s="94">
        <f t="shared" ref="K902:K933" si="197">+H902+J902</f>
        <v>3152704.3478260869</v>
      </c>
      <c r="L902" s="92">
        <v>3085000</v>
      </c>
      <c r="M902" s="55">
        <f t="shared" si="194"/>
        <v>3152000</v>
      </c>
      <c r="N902" s="62" t="s">
        <v>4421</v>
      </c>
    </row>
    <row r="903" spans="1:14" ht="31.5">
      <c r="A903" s="130"/>
      <c r="B903" s="130"/>
      <c r="C903" s="132"/>
      <c r="D903" s="61" t="s">
        <v>705</v>
      </c>
      <c r="E903" s="55"/>
      <c r="F903" s="92"/>
      <c r="G903" s="62"/>
      <c r="H903" s="93"/>
      <c r="I903" s="93"/>
      <c r="J903" s="94">
        <f t="shared" si="190"/>
        <v>0</v>
      </c>
      <c r="K903" s="93"/>
      <c r="L903" s="93"/>
      <c r="M903" s="55"/>
      <c r="N903" s="93"/>
    </row>
    <row r="904" spans="1:14">
      <c r="A904" s="130">
        <f>A902+1</f>
        <v>869</v>
      </c>
      <c r="B904" s="131" t="s">
        <v>4422</v>
      </c>
      <c r="C904" s="170"/>
      <c r="D904" s="79" t="s">
        <v>707</v>
      </c>
      <c r="E904" s="55">
        <v>1980000</v>
      </c>
      <c r="F904" s="92">
        <v>2081000</v>
      </c>
      <c r="G904" s="140"/>
      <c r="H904" s="93">
        <f t="shared" ref="H904:H911" si="198">L904-I904</f>
        <v>1980000</v>
      </c>
      <c r="I904" s="94">
        <f t="shared" ref="I904:I911" si="199">F904-E904</f>
        <v>101000</v>
      </c>
      <c r="J904" s="94">
        <f t="shared" si="190"/>
        <v>130860.86956521739</v>
      </c>
      <c r="K904" s="94">
        <f t="shared" ref="K904:K911" si="200">+H904+J904</f>
        <v>2110860.8695652173</v>
      </c>
      <c r="L904" s="92">
        <v>2081000</v>
      </c>
      <c r="M904" s="55">
        <f t="shared" ref="M904:M911" si="201">IF(K904&gt;=100000, ROUNDDOWN((K904),-3),ROUNDDOWN((K904),-2))</f>
        <v>2110000</v>
      </c>
      <c r="N904" s="140"/>
    </row>
    <row r="905" spans="1:14">
      <c r="A905" s="130">
        <f t="shared" ref="A905:A911" si="202">A904+1</f>
        <v>870</v>
      </c>
      <c r="B905" s="131" t="s">
        <v>4423</v>
      </c>
      <c r="C905" s="170"/>
      <c r="D905" s="79" t="s">
        <v>709</v>
      </c>
      <c r="E905" s="55">
        <v>1132000</v>
      </c>
      <c r="F905" s="92">
        <v>1195000</v>
      </c>
      <c r="G905" s="140"/>
      <c r="H905" s="93">
        <f t="shared" si="198"/>
        <v>1132000</v>
      </c>
      <c r="I905" s="94">
        <f t="shared" si="199"/>
        <v>63000</v>
      </c>
      <c r="J905" s="94">
        <f t="shared" ref="J905:J968" si="203">+I905/1150*1490</f>
        <v>81626.086956521744</v>
      </c>
      <c r="K905" s="94">
        <f t="shared" si="200"/>
        <v>1213626.0869565217</v>
      </c>
      <c r="L905" s="92">
        <v>1195000</v>
      </c>
      <c r="M905" s="55">
        <f t="shared" si="201"/>
        <v>1213000</v>
      </c>
      <c r="N905" s="140"/>
    </row>
    <row r="906" spans="1:14">
      <c r="A906" s="130">
        <f t="shared" si="202"/>
        <v>871</v>
      </c>
      <c r="B906" s="131" t="s">
        <v>4424</v>
      </c>
      <c r="C906" s="170"/>
      <c r="D906" s="79" t="s">
        <v>711</v>
      </c>
      <c r="E906" s="55">
        <v>800000</v>
      </c>
      <c r="F906" s="92">
        <v>845000</v>
      </c>
      <c r="G906" s="140"/>
      <c r="H906" s="93">
        <f t="shared" si="198"/>
        <v>800000</v>
      </c>
      <c r="I906" s="94">
        <f t="shared" si="199"/>
        <v>45000</v>
      </c>
      <c r="J906" s="94">
        <f t="shared" si="203"/>
        <v>58304.34782608696</v>
      </c>
      <c r="K906" s="94">
        <f t="shared" si="200"/>
        <v>858304.34782608692</v>
      </c>
      <c r="L906" s="92">
        <v>845000</v>
      </c>
      <c r="M906" s="55">
        <f t="shared" si="201"/>
        <v>858000</v>
      </c>
      <c r="N906" s="140"/>
    </row>
    <row r="907" spans="1:14">
      <c r="A907" s="130">
        <f t="shared" si="202"/>
        <v>872</v>
      </c>
      <c r="B907" s="131" t="s">
        <v>4425</v>
      </c>
      <c r="C907" s="170"/>
      <c r="D907" s="79" t="s">
        <v>807</v>
      </c>
      <c r="E907" s="55">
        <v>561000</v>
      </c>
      <c r="F907" s="92">
        <v>590000</v>
      </c>
      <c r="G907" s="140"/>
      <c r="H907" s="93">
        <f t="shared" si="198"/>
        <v>561000</v>
      </c>
      <c r="I907" s="94">
        <f t="shared" si="199"/>
        <v>29000</v>
      </c>
      <c r="J907" s="94">
        <f t="shared" si="203"/>
        <v>37573.913043478256</v>
      </c>
      <c r="K907" s="94">
        <f t="shared" si="200"/>
        <v>598573.91304347827</v>
      </c>
      <c r="L907" s="92">
        <v>590000</v>
      </c>
      <c r="M907" s="55">
        <f t="shared" si="201"/>
        <v>598000</v>
      </c>
      <c r="N907" s="140"/>
    </row>
    <row r="908" spans="1:14">
      <c r="A908" s="130">
        <f t="shared" si="202"/>
        <v>873</v>
      </c>
      <c r="B908" s="131" t="s">
        <v>4426</v>
      </c>
      <c r="C908" s="170"/>
      <c r="D908" s="79" t="s">
        <v>713</v>
      </c>
      <c r="E908" s="55">
        <v>504000</v>
      </c>
      <c r="F908" s="92">
        <v>519000</v>
      </c>
      <c r="G908" s="140"/>
      <c r="H908" s="93">
        <f t="shared" si="198"/>
        <v>504000</v>
      </c>
      <c r="I908" s="94">
        <f t="shared" si="199"/>
        <v>15000</v>
      </c>
      <c r="J908" s="94">
        <f t="shared" si="203"/>
        <v>19434.782608695652</v>
      </c>
      <c r="K908" s="94">
        <f t="shared" si="200"/>
        <v>523434.78260869568</v>
      </c>
      <c r="L908" s="92">
        <v>519000</v>
      </c>
      <c r="M908" s="55">
        <f t="shared" si="201"/>
        <v>523000</v>
      </c>
      <c r="N908" s="140"/>
    </row>
    <row r="909" spans="1:14">
      <c r="A909" s="130">
        <f t="shared" si="202"/>
        <v>874</v>
      </c>
      <c r="B909" s="131" t="s">
        <v>4427</v>
      </c>
      <c r="C909" s="170"/>
      <c r="D909" s="79" t="s">
        <v>687</v>
      </c>
      <c r="E909" s="55">
        <v>330000</v>
      </c>
      <c r="F909" s="92">
        <v>337000</v>
      </c>
      <c r="G909" s="140"/>
      <c r="H909" s="93">
        <f t="shared" si="198"/>
        <v>330000</v>
      </c>
      <c r="I909" s="94">
        <f t="shared" si="199"/>
        <v>7000</v>
      </c>
      <c r="J909" s="94">
        <f t="shared" si="203"/>
        <v>9069.565217391304</v>
      </c>
      <c r="K909" s="94">
        <f t="shared" si="200"/>
        <v>339069.5652173913</v>
      </c>
      <c r="L909" s="92">
        <v>337000</v>
      </c>
      <c r="M909" s="55">
        <f t="shared" si="201"/>
        <v>339000</v>
      </c>
      <c r="N909" s="140"/>
    </row>
    <row r="910" spans="1:14">
      <c r="A910" s="130">
        <f t="shared" si="202"/>
        <v>875</v>
      </c>
      <c r="B910" s="131" t="s">
        <v>4428</v>
      </c>
      <c r="C910" s="170"/>
      <c r="D910" s="79" t="s">
        <v>689</v>
      </c>
      <c r="E910" s="55">
        <v>185000</v>
      </c>
      <c r="F910" s="92">
        <v>191000</v>
      </c>
      <c r="G910" s="140"/>
      <c r="H910" s="93">
        <f t="shared" si="198"/>
        <v>185000</v>
      </c>
      <c r="I910" s="94">
        <f t="shared" si="199"/>
        <v>6000</v>
      </c>
      <c r="J910" s="94">
        <f t="shared" si="203"/>
        <v>7773.913043478261</v>
      </c>
      <c r="K910" s="94">
        <f t="shared" si="200"/>
        <v>192773.91304347827</v>
      </c>
      <c r="L910" s="92">
        <v>191000</v>
      </c>
      <c r="M910" s="55">
        <f t="shared" si="201"/>
        <v>192000</v>
      </c>
      <c r="N910" s="140"/>
    </row>
    <row r="911" spans="1:14">
      <c r="A911" s="130">
        <f t="shared" si="202"/>
        <v>876</v>
      </c>
      <c r="B911" s="131" t="s">
        <v>4429</v>
      </c>
      <c r="C911" s="170"/>
      <c r="D911" s="79" t="s">
        <v>691</v>
      </c>
      <c r="E911" s="55">
        <v>118000</v>
      </c>
      <c r="F911" s="92">
        <v>121000</v>
      </c>
      <c r="G911" s="140"/>
      <c r="H911" s="93">
        <f t="shared" si="198"/>
        <v>118000</v>
      </c>
      <c r="I911" s="94">
        <f t="shared" si="199"/>
        <v>3000</v>
      </c>
      <c r="J911" s="94">
        <f t="shared" si="203"/>
        <v>3886.9565217391305</v>
      </c>
      <c r="K911" s="94">
        <f t="shared" si="200"/>
        <v>121886.95652173914</v>
      </c>
      <c r="L911" s="92">
        <v>121000</v>
      </c>
      <c r="M911" s="55">
        <f t="shared" si="201"/>
        <v>121000</v>
      </c>
      <c r="N911" s="140"/>
    </row>
    <row r="912" spans="1:14">
      <c r="A912" s="126" t="s">
        <v>4430</v>
      </c>
      <c r="B912" s="127" t="s">
        <v>4430</v>
      </c>
      <c r="C912" s="132"/>
      <c r="D912" s="61" t="s">
        <v>4431</v>
      </c>
      <c r="E912" s="55"/>
      <c r="F912" s="92"/>
      <c r="G912" s="62"/>
      <c r="H912" s="93"/>
      <c r="I912" s="93"/>
      <c r="J912" s="94">
        <f t="shared" si="203"/>
        <v>0</v>
      </c>
      <c r="K912" s="93"/>
      <c r="L912" s="93"/>
      <c r="M912" s="55"/>
      <c r="N912" s="93"/>
    </row>
    <row r="913" spans="1:14" ht="24" customHeight="1">
      <c r="A913" s="130">
        <f>A911+1</f>
        <v>877</v>
      </c>
      <c r="B913" s="131" t="s">
        <v>4432</v>
      </c>
      <c r="C913" s="132" t="s">
        <v>4433</v>
      </c>
      <c r="D913" s="63" t="s">
        <v>4434</v>
      </c>
      <c r="E913" s="55">
        <v>76000</v>
      </c>
      <c r="F913" s="92">
        <v>120000</v>
      </c>
      <c r="G913" s="62"/>
      <c r="H913" s="93">
        <f t="shared" ref="H913:H944" si="204">L913-I913</f>
        <v>76000</v>
      </c>
      <c r="I913" s="94">
        <f t="shared" ref="I913:I944" si="205">F913-E913</f>
        <v>44000</v>
      </c>
      <c r="J913" s="94">
        <f t="shared" si="203"/>
        <v>57008.695652173912</v>
      </c>
      <c r="K913" s="94">
        <f t="shared" ref="K913:K944" si="206">+H913+J913</f>
        <v>133008.69565217392</v>
      </c>
      <c r="L913" s="92">
        <v>120000</v>
      </c>
      <c r="M913" s="55">
        <f t="shared" ref="M913:M944" si="207">IF(K913&gt;=100000, ROUNDDOWN((K913),-3),ROUNDDOWN((K913),-2))</f>
        <v>133000</v>
      </c>
      <c r="N913" s="62"/>
    </row>
    <row r="914" spans="1:14" ht="36" customHeight="1">
      <c r="A914" s="130">
        <f t="shared" ref="A914:A945" si="208">A913+1</f>
        <v>878</v>
      </c>
      <c r="B914" s="131" t="s">
        <v>4435</v>
      </c>
      <c r="C914" s="132" t="s">
        <v>4436</v>
      </c>
      <c r="D914" s="63" t="s">
        <v>4437</v>
      </c>
      <c r="E914" s="55">
        <v>186000</v>
      </c>
      <c r="F914" s="92">
        <v>201000</v>
      </c>
      <c r="G914" s="62"/>
      <c r="H914" s="93">
        <f t="shared" si="204"/>
        <v>186000</v>
      </c>
      <c r="I914" s="94">
        <f t="shared" si="205"/>
        <v>15000</v>
      </c>
      <c r="J914" s="94">
        <f t="shared" si="203"/>
        <v>19434.782608695652</v>
      </c>
      <c r="K914" s="94">
        <f t="shared" si="206"/>
        <v>205434.78260869565</v>
      </c>
      <c r="L914" s="92">
        <v>201000</v>
      </c>
      <c r="M914" s="55">
        <f t="shared" si="207"/>
        <v>205000</v>
      </c>
      <c r="N914" s="62"/>
    </row>
    <row r="915" spans="1:14" ht="36" customHeight="1">
      <c r="A915" s="130">
        <f t="shared" si="208"/>
        <v>879</v>
      </c>
      <c r="B915" s="131" t="s">
        <v>4438</v>
      </c>
      <c r="C915" s="132" t="s">
        <v>4439</v>
      </c>
      <c r="D915" s="63" t="s">
        <v>4440</v>
      </c>
      <c r="E915" s="55">
        <v>256000</v>
      </c>
      <c r="F915" s="92">
        <v>271000</v>
      </c>
      <c r="G915" s="62"/>
      <c r="H915" s="93">
        <f t="shared" si="204"/>
        <v>256000</v>
      </c>
      <c r="I915" s="94">
        <f t="shared" si="205"/>
        <v>15000</v>
      </c>
      <c r="J915" s="94">
        <f t="shared" si="203"/>
        <v>19434.782608695652</v>
      </c>
      <c r="K915" s="94">
        <f t="shared" si="206"/>
        <v>275434.78260869568</v>
      </c>
      <c r="L915" s="92">
        <v>271000</v>
      </c>
      <c r="M915" s="55">
        <f t="shared" si="207"/>
        <v>275000</v>
      </c>
      <c r="N915" s="62"/>
    </row>
    <row r="916" spans="1:14" ht="24" customHeight="1">
      <c r="A916" s="130">
        <f t="shared" si="208"/>
        <v>880</v>
      </c>
      <c r="B916" s="131" t="s">
        <v>4441</v>
      </c>
      <c r="C916" s="132" t="s">
        <v>4442</v>
      </c>
      <c r="D916" s="62" t="s">
        <v>4443</v>
      </c>
      <c r="E916" s="55">
        <v>855000</v>
      </c>
      <c r="F916" s="92">
        <v>1033000</v>
      </c>
      <c r="G916" s="62"/>
      <c r="H916" s="93">
        <f t="shared" si="204"/>
        <v>855000</v>
      </c>
      <c r="I916" s="94">
        <f t="shared" si="205"/>
        <v>178000</v>
      </c>
      <c r="J916" s="94">
        <f t="shared" si="203"/>
        <v>230626.08695652176</v>
      </c>
      <c r="K916" s="94">
        <f t="shared" si="206"/>
        <v>1085626.0869565217</v>
      </c>
      <c r="L916" s="92">
        <v>1033000</v>
      </c>
      <c r="M916" s="55">
        <f t="shared" si="207"/>
        <v>1085000</v>
      </c>
      <c r="N916" s="62"/>
    </row>
    <row r="917" spans="1:14" ht="24" customHeight="1">
      <c r="A917" s="130">
        <f t="shared" si="208"/>
        <v>881</v>
      </c>
      <c r="B917" s="131" t="s">
        <v>4444</v>
      </c>
      <c r="C917" s="132" t="s">
        <v>4445</v>
      </c>
      <c r="D917" s="62" t="s">
        <v>4446</v>
      </c>
      <c r="E917" s="55">
        <v>2125000</v>
      </c>
      <c r="F917" s="92">
        <v>2303000</v>
      </c>
      <c r="G917" s="62" t="s">
        <v>4447</v>
      </c>
      <c r="H917" s="93">
        <f t="shared" si="204"/>
        <v>2125000</v>
      </c>
      <c r="I917" s="94">
        <f t="shared" si="205"/>
        <v>178000</v>
      </c>
      <c r="J917" s="94">
        <f t="shared" si="203"/>
        <v>230626.08695652176</v>
      </c>
      <c r="K917" s="94">
        <f t="shared" si="206"/>
        <v>2355626.086956522</v>
      </c>
      <c r="L917" s="92">
        <v>2303000</v>
      </c>
      <c r="M917" s="55">
        <f t="shared" si="207"/>
        <v>2355000</v>
      </c>
      <c r="N917" s="62" t="s">
        <v>4447</v>
      </c>
    </row>
    <row r="918" spans="1:14" ht="24" customHeight="1">
      <c r="A918" s="130">
        <f t="shared" si="208"/>
        <v>882</v>
      </c>
      <c r="B918" s="131" t="s">
        <v>4448</v>
      </c>
      <c r="C918" s="132" t="s">
        <v>4449</v>
      </c>
      <c r="D918" s="63" t="s">
        <v>4450</v>
      </c>
      <c r="E918" s="55">
        <v>322000</v>
      </c>
      <c r="F918" s="92">
        <v>449000</v>
      </c>
      <c r="G918" s="62"/>
      <c r="H918" s="93">
        <f t="shared" si="204"/>
        <v>322000</v>
      </c>
      <c r="I918" s="94">
        <f t="shared" si="205"/>
        <v>127000</v>
      </c>
      <c r="J918" s="94">
        <f t="shared" si="203"/>
        <v>164547.82608695651</v>
      </c>
      <c r="K918" s="94">
        <f t="shared" si="206"/>
        <v>486547.82608695654</v>
      </c>
      <c r="L918" s="92">
        <v>449000</v>
      </c>
      <c r="M918" s="55">
        <f t="shared" si="207"/>
        <v>486000</v>
      </c>
      <c r="N918" s="67"/>
    </row>
    <row r="919" spans="1:14" ht="24" customHeight="1">
      <c r="A919" s="130">
        <f t="shared" si="208"/>
        <v>883</v>
      </c>
      <c r="B919" s="131" t="s">
        <v>4451</v>
      </c>
      <c r="C919" s="132" t="s">
        <v>4452</v>
      </c>
      <c r="D919" s="63" t="s">
        <v>4453</v>
      </c>
      <c r="E919" s="55">
        <v>6500000</v>
      </c>
      <c r="F919" s="92">
        <v>7479000</v>
      </c>
      <c r="G919" s="62"/>
      <c r="H919" s="93">
        <f t="shared" si="204"/>
        <v>6500000</v>
      </c>
      <c r="I919" s="94">
        <f t="shared" si="205"/>
        <v>979000</v>
      </c>
      <c r="J919" s="94">
        <f t="shared" si="203"/>
        <v>1268443.4782608696</v>
      </c>
      <c r="K919" s="94">
        <f t="shared" si="206"/>
        <v>7768443.4782608692</v>
      </c>
      <c r="L919" s="92">
        <v>7479000</v>
      </c>
      <c r="M919" s="55">
        <f t="shared" si="207"/>
        <v>7768000</v>
      </c>
      <c r="N919" s="62"/>
    </row>
    <row r="920" spans="1:14" ht="24" customHeight="1">
      <c r="A920" s="130">
        <f t="shared" si="208"/>
        <v>884</v>
      </c>
      <c r="B920" s="131" t="s">
        <v>4454</v>
      </c>
      <c r="C920" s="132"/>
      <c r="D920" s="63" t="s">
        <v>4455</v>
      </c>
      <c r="E920" s="55">
        <v>1760000</v>
      </c>
      <c r="F920" s="92">
        <v>1938000</v>
      </c>
      <c r="G920" s="62"/>
      <c r="H920" s="93">
        <f t="shared" si="204"/>
        <v>1760000</v>
      </c>
      <c r="I920" s="94">
        <f t="shared" si="205"/>
        <v>178000</v>
      </c>
      <c r="J920" s="94">
        <f t="shared" si="203"/>
        <v>230626.08695652176</v>
      </c>
      <c r="K920" s="94">
        <f t="shared" si="206"/>
        <v>1990626.0869565217</v>
      </c>
      <c r="L920" s="92">
        <v>1938000</v>
      </c>
      <c r="M920" s="55">
        <f t="shared" si="207"/>
        <v>1990000</v>
      </c>
      <c r="N920" s="62"/>
    </row>
    <row r="921" spans="1:14" ht="24" customHeight="1">
      <c r="A921" s="130">
        <f t="shared" si="208"/>
        <v>885</v>
      </c>
      <c r="B921" s="131" t="s">
        <v>4456</v>
      </c>
      <c r="C921" s="132"/>
      <c r="D921" s="63" t="s">
        <v>4457</v>
      </c>
      <c r="E921" s="55">
        <v>545000</v>
      </c>
      <c r="F921" s="92">
        <v>589000</v>
      </c>
      <c r="G921" s="62"/>
      <c r="H921" s="93">
        <f t="shared" si="204"/>
        <v>545000</v>
      </c>
      <c r="I921" s="94">
        <f t="shared" si="205"/>
        <v>44000</v>
      </c>
      <c r="J921" s="94">
        <f t="shared" si="203"/>
        <v>57008.695652173912</v>
      </c>
      <c r="K921" s="94">
        <f t="shared" si="206"/>
        <v>602008.69565217395</v>
      </c>
      <c r="L921" s="92">
        <v>589000</v>
      </c>
      <c r="M921" s="55">
        <f t="shared" si="207"/>
        <v>602000</v>
      </c>
      <c r="N921" s="62"/>
    </row>
    <row r="922" spans="1:14" ht="31.5">
      <c r="A922" s="130">
        <f t="shared" si="208"/>
        <v>886</v>
      </c>
      <c r="B922" s="131" t="s">
        <v>4458</v>
      </c>
      <c r="C922" s="132" t="s">
        <v>4459</v>
      </c>
      <c r="D922" s="63" t="s">
        <v>4460</v>
      </c>
      <c r="E922" s="55">
        <v>5780000</v>
      </c>
      <c r="F922" s="92">
        <v>6582000</v>
      </c>
      <c r="G922" s="62" t="s">
        <v>4461</v>
      </c>
      <c r="H922" s="93">
        <f t="shared" si="204"/>
        <v>5780000</v>
      </c>
      <c r="I922" s="94">
        <f t="shared" si="205"/>
        <v>802000</v>
      </c>
      <c r="J922" s="94">
        <f t="shared" si="203"/>
        <v>1039113.0434782609</v>
      </c>
      <c r="K922" s="94">
        <f t="shared" si="206"/>
        <v>6819113.0434782607</v>
      </c>
      <c r="L922" s="92">
        <v>6582000</v>
      </c>
      <c r="M922" s="55">
        <f t="shared" si="207"/>
        <v>6819000</v>
      </c>
      <c r="N922" s="62" t="s">
        <v>4462</v>
      </c>
    </row>
    <row r="923" spans="1:14" ht="23.25" customHeight="1">
      <c r="A923" s="130">
        <f t="shared" si="208"/>
        <v>887</v>
      </c>
      <c r="B923" s="131" t="s">
        <v>4463</v>
      </c>
      <c r="C923" s="132" t="s">
        <v>4464</v>
      </c>
      <c r="D923" s="63" t="s">
        <v>4465</v>
      </c>
      <c r="E923" s="55">
        <v>6500000</v>
      </c>
      <c r="F923" s="92">
        <v>7302000</v>
      </c>
      <c r="G923" s="62"/>
      <c r="H923" s="93">
        <f t="shared" si="204"/>
        <v>6500000</v>
      </c>
      <c r="I923" s="94">
        <f t="shared" si="205"/>
        <v>802000</v>
      </c>
      <c r="J923" s="94">
        <f t="shared" si="203"/>
        <v>1039113.0434782609</v>
      </c>
      <c r="K923" s="94">
        <f t="shared" si="206"/>
        <v>7539113.0434782607</v>
      </c>
      <c r="L923" s="92">
        <v>7302000</v>
      </c>
      <c r="M923" s="55">
        <f t="shared" si="207"/>
        <v>7539000</v>
      </c>
      <c r="N923" s="62"/>
    </row>
    <row r="924" spans="1:14" ht="23.25" customHeight="1">
      <c r="A924" s="130">
        <f t="shared" si="208"/>
        <v>888</v>
      </c>
      <c r="B924" s="131" t="s">
        <v>4466</v>
      </c>
      <c r="C924" s="132" t="s">
        <v>4467</v>
      </c>
      <c r="D924" s="63" t="s">
        <v>4468</v>
      </c>
      <c r="E924" s="55">
        <v>206000</v>
      </c>
      <c r="F924" s="92">
        <v>250000</v>
      </c>
      <c r="G924" s="62"/>
      <c r="H924" s="93">
        <f t="shared" si="204"/>
        <v>206000</v>
      </c>
      <c r="I924" s="94">
        <f t="shared" si="205"/>
        <v>44000</v>
      </c>
      <c r="J924" s="94">
        <f t="shared" si="203"/>
        <v>57008.695652173912</v>
      </c>
      <c r="K924" s="94">
        <f t="shared" si="206"/>
        <v>263008.69565217389</v>
      </c>
      <c r="L924" s="92">
        <v>250000</v>
      </c>
      <c r="M924" s="55">
        <f t="shared" si="207"/>
        <v>263000</v>
      </c>
      <c r="N924" s="62"/>
    </row>
    <row r="925" spans="1:14" ht="31.5">
      <c r="A925" s="130">
        <f t="shared" si="208"/>
        <v>889</v>
      </c>
      <c r="B925" s="131" t="s">
        <v>4469</v>
      </c>
      <c r="C925" s="132" t="s">
        <v>4470</v>
      </c>
      <c r="D925" s="63" t="s">
        <v>4471</v>
      </c>
      <c r="E925" s="55">
        <v>206000</v>
      </c>
      <c r="F925" s="92">
        <v>250000</v>
      </c>
      <c r="G925" s="62"/>
      <c r="H925" s="93">
        <f t="shared" si="204"/>
        <v>206000</v>
      </c>
      <c r="I925" s="94">
        <f t="shared" si="205"/>
        <v>44000</v>
      </c>
      <c r="J925" s="94">
        <f t="shared" si="203"/>
        <v>57008.695652173912</v>
      </c>
      <c r="K925" s="94">
        <f t="shared" si="206"/>
        <v>263008.69565217389</v>
      </c>
      <c r="L925" s="92">
        <v>250000</v>
      </c>
      <c r="M925" s="55">
        <f t="shared" si="207"/>
        <v>263000</v>
      </c>
      <c r="N925" s="62"/>
    </row>
    <row r="926" spans="1:14" ht="23.25" customHeight="1">
      <c r="A926" s="130">
        <f t="shared" si="208"/>
        <v>890</v>
      </c>
      <c r="B926" s="131" t="s">
        <v>4472</v>
      </c>
      <c r="C926" s="132" t="s">
        <v>4473</v>
      </c>
      <c r="D926" s="63" t="s">
        <v>4474</v>
      </c>
      <c r="E926" s="55">
        <v>42000</v>
      </c>
      <c r="F926" s="92">
        <v>57900</v>
      </c>
      <c r="G926" s="62"/>
      <c r="H926" s="93">
        <f t="shared" si="204"/>
        <v>42000</v>
      </c>
      <c r="I926" s="94">
        <f t="shared" si="205"/>
        <v>15900</v>
      </c>
      <c r="J926" s="94">
        <f t="shared" si="203"/>
        <v>20600.869565217392</v>
      </c>
      <c r="K926" s="94">
        <f t="shared" si="206"/>
        <v>62600.869565217392</v>
      </c>
      <c r="L926" s="92">
        <v>57900</v>
      </c>
      <c r="M926" s="55">
        <f t="shared" si="207"/>
        <v>62600</v>
      </c>
      <c r="N926" s="62"/>
    </row>
    <row r="927" spans="1:14" ht="31.5">
      <c r="A927" s="130">
        <f t="shared" si="208"/>
        <v>891</v>
      </c>
      <c r="B927" s="131" t="s">
        <v>4475</v>
      </c>
      <c r="C927" s="147"/>
      <c r="D927" s="80" t="s">
        <v>4476</v>
      </c>
      <c r="E927" s="55">
        <v>4647000</v>
      </c>
      <c r="F927" s="92">
        <v>5627000</v>
      </c>
      <c r="G927" s="67"/>
      <c r="H927" s="93">
        <f t="shared" si="204"/>
        <v>4647000</v>
      </c>
      <c r="I927" s="94">
        <f t="shared" si="205"/>
        <v>980000</v>
      </c>
      <c r="J927" s="94">
        <f t="shared" si="203"/>
        <v>1269739.1304347827</v>
      </c>
      <c r="K927" s="94">
        <f t="shared" si="206"/>
        <v>5916739.1304347832</v>
      </c>
      <c r="L927" s="92">
        <v>5627000</v>
      </c>
      <c r="M927" s="55">
        <f t="shared" si="207"/>
        <v>5916000</v>
      </c>
      <c r="N927" s="67"/>
    </row>
    <row r="928" spans="1:14" ht="28.5" customHeight="1">
      <c r="A928" s="130">
        <f t="shared" si="208"/>
        <v>892</v>
      </c>
      <c r="B928" s="131" t="s">
        <v>4477</v>
      </c>
      <c r="C928" s="132" t="s">
        <v>4478</v>
      </c>
      <c r="D928" s="63" t="s">
        <v>4479</v>
      </c>
      <c r="E928" s="55">
        <v>32000</v>
      </c>
      <c r="F928" s="92">
        <v>47900</v>
      </c>
      <c r="G928" s="62"/>
      <c r="H928" s="93">
        <f t="shared" si="204"/>
        <v>32000</v>
      </c>
      <c r="I928" s="94">
        <f t="shared" si="205"/>
        <v>15900</v>
      </c>
      <c r="J928" s="94">
        <f t="shared" si="203"/>
        <v>20600.869565217392</v>
      </c>
      <c r="K928" s="94">
        <f t="shared" si="206"/>
        <v>52600.869565217392</v>
      </c>
      <c r="L928" s="92">
        <v>47900</v>
      </c>
      <c r="M928" s="55">
        <f t="shared" si="207"/>
        <v>52600</v>
      </c>
      <c r="N928" s="62"/>
    </row>
    <row r="929" spans="1:14" ht="31.5">
      <c r="A929" s="130">
        <f t="shared" si="208"/>
        <v>893</v>
      </c>
      <c r="B929" s="131" t="s">
        <v>4480</v>
      </c>
      <c r="C929" s="132" t="s">
        <v>4481</v>
      </c>
      <c r="D929" s="63" t="s">
        <v>4482</v>
      </c>
      <c r="E929" s="55">
        <v>6109000</v>
      </c>
      <c r="F929" s="92">
        <v>6911000</v>
      </c>
      <c r="G929" s="62" t="s">
        <v>163</v>
      </c>
      <c r="H929" s="93">
        <f t="shared" si="204"/>
        <v>6109000</v>
      </c>
      <c r="I929" s="94">
        <f t="shared" si="205"/>
        <v>802000</v>
      </c>
      <c r="J929" s="94">
        <f t="shared" si="203"/>
        <v>1039113.0434782609</v>
      </c>
      <c r="K929" s="94">
        <f t="shared" si="206"/>
        <v>7148113.0434782607</v>
      </c>
      <c r="L929" s="92">
        <v>6911000</v>
      </c>
      <c r="M929" s="55">
        <f t="shared" si="207"/>
        <v>7148000</v>
      </c>
      <c r="N929" s="62" t="s">
        <v>163</v>
      </c>
    </row>
    <row r="930" spans="1:14" ht="18" customHeight="1">
      <c r="A930" s="130">
        <f t="shared" si="208"/>
        <v>894</v>
      </c>
      <c r="B930" s="131" t="s">
        <v>4483</v>
      </c>
      <c r="C930" s="132" t="s">
        <v>4484</v>
      </c>
      <c r="D930" s="63" t="s">
        <v>4485</v>
      </c>
      <c r="E930" s="55">
        <v>167000</v>
      </c>
      <c r="F930" s="92">
        <v>176000</v>
      </c>
      <c r="G930" s="62"/>
      <c r="H930" s="93">
        <f t="shared" si="204"/>
        <v>167000</v>
      </c>
      <c r="I930" s="94">
        <f t="shared" si="205"/>
        <v>9000</v>
      </c>
      <c r="J930" s="94">
        <f t="shared" si="203"/>
        <v>11660.869565217392</v>
      </c>
      <c r="K930" s="94">
        <f t="shared" si="206"/>
        <v>178660.86956521741</v>
      </c>
      <c r="L930" s="92">
        <v>176000</v>
      </c>
      <c r="M930" s="55">
        <f t="shared" si="207"/>
        <v>178000</v>
      </c>
      <c r="N930" s="62"/>
    </row>
    <row r="931" spans="1:14" ht="18" customHeight="1">
      <c r="A931" s="130">
        <f t="shared" si="208"/>
        <v>895</v>
      </c>
      <c r="B931" s="131" t="s">
        <v>4486</v>
      </c>
      <c r="C931" s="132" t="s">
        <v>4487</v>
      </c>
      <c r="D931" s="63" t="s">
        <v>4488</v>
      </c>
      <c r="E931" s="55">
        <v>15000</v>
      </c>
      <c r="F931" s="92">
        <v>24600</v>
      </c>
      <c r="G931" s="62"/>
      <c r="H931" s="93">
        <f t="shared" si="204"/>
        <v>15000</v>
      </c>
      <c r="I931" s="94">
        <f t="shared" si="205"/>
        <v>9600</v>
      </c>
      <c r="J931" s="94">
        <f t="shared" si="203"/>
        <v>12438.260869565218</v>
      </c>
      <c r="K931" s="94">
        <f t="shared" si="206"/>
        <v>27438.260869565216</v>
      </c>
      <c r="L931" s="92">
        <v>24600</v>
      </c>
      <c r="M931" s="55">
        <f t="shared" si="207"/>
        <v>27400</v>
      </c>
      <c r="N931" s="62"/>
    </row>
    <row r="932" spans="1:14" ht="18" customHeight="1">
      <c r="A932" s="130">
        <f t="shared" si="208"/>
        <v>896</v>
      </c>
      <c r="B932" s="131" t="s">
        <v>4489</v>
      </c>
      <c r="C932" s="132" t="s">
        <v>4490</v>
      </c>
      <c r="D932" s="63" t="s">
        <v>4491</v>
      </c>
      <c r="E932" s="55">
        <v>30000</v>
      </c>
      <c r="F932" s="92">
        <v>49200</v>
      </c>
      <c r="G932" s="62"/>
      <c r="H932" s="93">
        <f t="shared" si="204"/>
        <v>30000</v>
      </c>
      <c r="I932" s="94">
        <f t="shared" si="205"/>
        <v>19200</v>
      </c>
      <c r="J932" s="94">
        <f t="shared" si="203"/>
        <v>24876.521739130436</v>
      </c>
      <c r="K932" s="94">
        <f t="shared" si="206"/>
        <v>54876.521739130432</v>
      </c>
      <c r="L932" s="92">
        <v>49200</v>
      </c>
      <c r="M932" s="55">
        <f t="shared" si="207"/>
        <v>54800</v>
      </c>
      <c r="N932" s="62"/>
    </row>
    <row r="933" spans="1:14" ht="18" customHeight="1">
      <c r="A933" s="130">
        <f t="shared" si="208"/>
        <v>897</v>
      </c>
      <c r="B933" s="131" t="s">
        <v>4492</v>
      </c>
      <c r="C933" s="132" t="s">
        <v>4493</v>
      </c>
      <c r="D933" s="63" t="s">
        <v>4494</v>
      </c>
      <c r="E933" s="55">
        <v>15000</v>
      </c>
      <c r="F933" s="92">
        <v>24600</v>
      </c>
      <c r="G933" s="62"/>
      <c r="H933" s="93">
        <f t="shared" si="204"/>
        <v>15000</v>
      </c>
      <c r="I933" s="94">
        <f t="shared" si="205"/>
        <v>9600</v>
      </c>
      <c r="J933" s="94">
        <f t="shared" si="203"/>
        <v>12438.260869565218</v>
      </c>
      <c r="K933" s="94">
        <f t="shared" si="206"/>
        <v>27438.260869565216</v>
      </c>
      <c r="L933" s="92">
        <v>24600</v>
      </c>
      <c r="M933" s="55">
        <f t="shared" si="207"/>
        <v>27400</v>
      </c>
      <c r="N933" s="62"/>
    </row>
    <row r="934" spans="1:14" ht="18" customHeight="1">
      <c r="A934" s="130">
        <f t="shared" si="208"/>
        <v>898</v>
      </c>
      <c r="B934" s="131" t="s">
        <v>4495</v>
      </c>
      <c r="C934" s="132" t="s">
        <v>4496</v>
      </c>
      <c r="D934" s="63" t="s">
        <v>4497</v>
      </c>
      <c r="E934" s="55">
        <v>82000</v>
      </c>
      <c r="F934" s="92">
        <v>91600</v>
      </c>
      <c r="G934" s="62"/>
      <c r="H934" s="93">
        <f t="shared" si="204"/>
        <v>82000</v>
      </c>
      <c r="I934" s="94">
        <f t="shared" si="205"/>
        <v>9600</v>
      </c>
      <c r="J934" s="94">
        <f t="shared" si="203"/>
        <v>12438.260869565218</v>
      </c>
      <c r="K934" s="94">
        <f t="shared" si="206"/>
        <v>94438.260869565216</v>
      </c>
      <c r="L934" s="92">
        <v>91600</v>
      </c>
      <c r="M934" s="55">
        <f t="shared" si="207"/>
        <v>94400</v>
      </c>
      <c r="N934" s="62"/>
    </row>
    <row r="935" spans="1:14" ht="18" customHeight="1">
      <c r="A935" s="130">
        <f t="shared" si="208"/>
        <v>899</v>
      </c>
      <c r="B935" s="131" t="s">
        <v>4498</v>
      </c>
      <c r="C935" s="132" t="s">
        <v>4499</v>
      </c>
      <c r="D935" s="63" t="s">
        <v>4500</v>
      </c>
      <c r="E935" s="55">
        <v>42000</v>
      </c>
      <c r="F935" s="92">
        <v>51600</v>
      </c>
      <c r="G935" s="62"/>
      <c r="H935" s="93">
        <f t="shared" si="204"/>
        <v>42000</v>
      </c>
      <c r="I935" s="94">
        <f t="shared" si="205"/>
        <v>9600</v>
      </c>
      <c r="J935" s="94">
        <f t="shared" si="203"/>
        <v>12438.260869565218</v>
      </c>
      <c r="K935" s="94">
        <f t="shared" si="206"/>
        <v>54438.260869565216</v>
      </c>
      <c r="L935" s="92">
        <v>51600</v>
      </c>
      <c r="M935" s="55">
        <f t="shared" si="207"/>
        <v>54400</v>
      </c>
      <c r="N935" s="62"/>
    </row>
    <row r="936" spans="1:14" ht="18" customHeight="1">
      <c r="A936" s="130">
        <f t="shared" si="208"/>
        <v>900</v>
      </c>
      <c r="B936" s="131" t="s">
        <v>4501</v>
      </c>
      <c r="C936" s="132" t="s">
        <v>4502</v>
      </c>
      <c r="D936" s="63" t="s">
        <v>4503</v>
      </c>
      <c r="E936" s="55">
        <v>30000</v>
      </c>
      <c r="F936" s="92">
        <v>39600</v>
      </c>
      <c r="G936" s="62"/>
      <c r="H936" s="93">
        <f t="shared" si="204"/>
        <v>30000</v>
      </c>
      <c r="I936" s="94">
        <f t="shared" si="205"/>
        <v>9600</v>
      </c>
      <c r="J936" s="94">
        <f t="shared" si="203"/>
        <v>12438.260869565218</v>
      </c>
      <c r="K936" s="94">
        <f t="shared" si="206"/>
        <v>42438.260869565216</v>
      </c>
      <c r="L936" s="92">
        <v>39600</v>
      </c>
      <c r="M936" s="55">
        <f t="shared" si="207"/>
        <v>42400</v>
      </c>
      <c r="N936" s="62"/>
    </row>
    <row r="937" spans="1:14" ht="18" customHeight="1">
      <c r="A937" s="130">
        <f t="shared" si="208"/>
        <v>901</v>
      </c>
      <c r="B937" s="131" t="s">
        <v>4504</v>
      </c>
      <c r="C937" s="132" t="s">
        <v>4505</v>
      </c>
      <c r="D937" s="63" t="s">
        <v>4506</v>
      </c>
      <c r="E937" s="55">
        <v>35000</v>
      </c>
      <c r="F937" s="92">
        <v>54200</v>
      </c>
      <c r="G937" s="62"/>
      <c r="H937" s="93">
        <f t="shared" si="204"/>
        <v>35000</v>
      </c>
      <c r="I937" s="94">
        <f t="shared" si="205"/>
        <v>19200</v>
      </c>
      <c r="J937" s="94">
        <f t="shared" si="203"/>
        <v>24876.521739130436</v>
      </c>
      <c r="K937" s="94">
        <f t="shared" si="206"/>
        <v>59876.521739130432</v>
      </c>
      <c r="L937" s="92">
        <v>54200</v>
      </c>
      <c r="M937" s="55">
        <f t="shared" si="207"/>
        <v>59800</v>
      </c>
      <c r="N937" s="62"/>
    </row>
    <row r="938" spans="1:14" ht="18" customHeight="1">
      <c r="A938" s="130">
        <f t="shared" si="208"/>
        <v>902</v>
      </c>
      <c r="B938" s="131" t="s">
        <v>4507</v>
      </c>
      <c r="C938" s="132" t="s">
        <v>4508</v>
      </c>
      <c r="D938" s="63" t="s">
        <v>4509</v>
      </c>
      <c r="E938" s="55">
        <v>136000</v>
      </c>
      <c r="F938" s="92">
        <v>180000</v>
      </c>
      <c r="G938" s="62"/>
      <c r="H938" s="93">
        <f t="shared" si="204"/>
        <v>136000</v>
      </c>
      <c r="I938" s="94">
        <f t="shared" si="205"/>
        <v>44000</v>
      </c>
      <c r="J938" s="94">
        <f t="shared" si="203"/>
        <v>57008.695652173912</v>
      </c>
      <c r="K938" s="94">
        <f t="shared" si="206"/>
        <v>193008.69565217392</v>
      </c>
      <c r="L938" s="92">
        <v>180000</v>
      </c>
      <c r="M938" s="55">
        <f t="shared" si="207"/>
        <v>193000</v>
      </c>
      <c r="N938" s="62"/>
    </row>
    <row r="939" spans="1:14" ht="31.5">
      <c r="A939" s="130">
        <f t="shared" si="208"/>
        <v>903</v>
      </c>
      <c r="B939" s="131" t="s">
        <v>4510</v>
      </c>
      <c r="C939" s="132" t="s">
        <v>4511</v>
      </c>
      <c r="D939" s="63" t="s">
        <v>4512</v>
      </c>
      <c r="E939" s="55">
        <v>111000</v>
      </c>
      <c r="F939" s="92">
        <v>126000</v>
      </c>
      <c r="G939" s="62"/>
      <c r="H939" s="93">
        <f t="shared" si="204"/>
        <v>111000</v>
      </c>
      <c r="I939" s="94">
        <f t="shared" si="205"/>
        <v>15000</v>
      </c>
      <c r="J939" s="94">
        <f t="shared" si="203"/>
        <v>19434.782608695652</v>
      </c>
      <c r="K939" s="94">
        <f t="shared" si="206"/>
        <v>130434.78260869565</v>
      </c>
      <c r="L939" s="92">
        <v>126000</v>
      </c>
      <c r="M939" s="55">
        <f t="shared" si="207"/>
        <v>130000</v>
      </c>
      <c r="N939" s="62"/>
    </row>
    <row r="940" spans="1:14" ht="21" customHeight="1">
      <c r="A940" s="130">
        <f t="shared" si="208"/>
        <v>904</v>
      </c>
      <c r="B940" s="131" t="s">
        <v>4513</v>
      </c>
      <c r="C940" s="132" t="s">
        <v>4514</v>
      </c>
      <c r="D940" s="63" t="s">
        <v>4515</v>
      </c>
      <c r="E940" s="55">
        <v>136000</v>
      </c>
      <c r="F940" s="92">
        <v>146000</v>
      </c>
      <c r="G940" s="62"/>
      <c r="H940" s="93">
        <f t="shared" si="204"/>
        <v>136000</v>
      </c>
      <c r="I940" s="94">
        <f t="shared" si="205"/>
        <v>10000</v>
      </c>
      <c r="J940" s="94">
        <f t="shared" si="203"/>
        <v>12956.521739130434</v>
      </c>
      <c r="K940" s="94">
        <f t="shared" si="206"/>
        <v>148956.52173913043</v>
      </c>
      <c r="L940" s="92">
        <v>146000</v>
      </c>
      <c r="M940" s="55">
        <f t="shared" si="207"/>
        <v>148000</v>
      </c>
      <c r="N940" s="62"/>
    </row>
    <row r="941" spans="1:14" ht="21" customHeight="1">
      <c r="A941" s="130">
        <f t="shared" si="208"/>
        <v>905</v>
      </c>
      <c r="B941" s="131" t="s">
        <v>4516</v>
      </c>
      <c r="C941" s="132" t="s">
        <v>4517</v>
      </c>
      <c r="D941" s="63" t="s">
        <v>4518</v>
      </c>
      <c r="E941" s="55">
        <v>61000</v>
      </c>
      <c r="F941" s="92">
        <v>75000</v>
      </c>
      <c r="G941" s="62"/>
      <c r="H941" s="93">
        <f t="shared" si="204"/>
        <v>61000</v>
      </c>
      <c r="I941" s="94">
        <f t="shared" si="205"/>
        <v>14000</v>
      </c>
      <c r="J941" s="94">
        <f t="shared" si="203"/>
        <v>18139.130434782608</v>
      </c>
      <c r="K941" s="94">
        <f t="shared" si="206"/>
        <v>79139.130434782608</v>
      </c>
      <c r="L941" s="92">
        <v>75000</v>
      </c>
      <c r="M941" s="55">
        <f t="shared" si="207"/>
        <v>79100</v>
      </c>
      <c r="N941" s="62"/>
    </row>
    <row r="942" spans="1:14" ht="21" customHeight="1">
      <c r="A942" s="130">
        <f t="shared" si="208"/>
        <v>906</v>
      </c>
      <c r="B942" s="131" t="s">
        <v>4519</v>
      </c>
      <c r="C942" s="132" t="s">
        <v>4520</v>
      </c>
      <c r="D942" s="63" t="s">
        <v>4521</v>
      </c>
      <c r="E942" s="55">
        <v>5375000</v>
      </c>
      <c r="F942" s="92">
        <v>5821000</v>
      </c>
      <c r="G942" s="62" t="s">
        <v>163</v>
      </c>
      <c r="H942" s="93">
        <f t="shared" si="204"/>
        <v>5375000</v>
      </c>
      <c r="I942" s="94">
        <f t="shared" si="205"/>
        <v>446000</v>
      </c>
      <c r="J942" s="94">
        <f t="shared" si="203"/>
        <v>577860.86956521741</v>
      </c>
      <c r="K942" s="94">
        <f t="shared" si="206"/>
        <v>5952860.8695652178</v>
      </c>
      <c r="L942" s="92">
        <v>5821000</v>
      </c>
      <c r="M942" s="55">
        <f t="shared" si="207"/>
        <v>5952000</v>
      </c>
      <c r="N942" s="62" t="s">
        <v>163</v>
      </c>
    </row>
    <row r="943" spans="1:14" ht="21" customHeight="1">
      <c r="A943" s="130">
        <f t="shared" si="208"/>
        <v>907</v>
      </c>
      <c r="B943" s="131" t="s">
        <v>4522</v>
      </c>
      <c r="C943" s="132" t="s">
        <v>4523</v>
      </c>
      <c r="D943" s="63" t="s">
        <v>4524</v>
      </c>
      <c r="E943" s="55">
        <v>37000</v>
      </c>
      <c r="F943" s="92">
        <v>52900</v>
      </c>
      <c r="G943" s="62"/>
      <c r="H943" s="93">
        <f t="shared" si="204"/>
        <v>37000</v>
      </c>
      <c r="I943" s="94">
        <f t="shared" si="205"/>
        <v>15900</v>
      </c>
      <c r="J943" s="94">
        <f t="shared" si="203"/>
        <v>20600.869565217392</v>
      </c>
      <c r="K943" s="94">
        <f t="shared" si="206"/>
        <v>57600.869565217392</v>
      </c>
      <c r="L943" s="92">
        <v>52900</v>
      </c>
      <c r="M943" s="55">
        <f t="shared" si="207"/>
        <v>57600</v>
      </c>
      <c r="N943" s="62"/>
    </row>
    <row r="944" spans="1:14" ht="31.5">
      <c r="A944" s="130">
        <f t="shared" si="208"/>
        <v>908</v>
      </c>
      <c r="B944" s="131" t="s">
        <v>4525</v>
      </c>
      <c r="C944" s="132" t="s">
        <v>4526</v>
      </c>
      <c r="D944" s="63" t="s">
        <v>4527</v>
      </c>
      <c r="E944" s="55">
        <v>8000</v>
      </c>
      <c r="F944" s="92">
        <v>17600</v>
      </c>
      <c r="G944" s="62" t="s">
        <v>4528</v>
      </c>
      <c r="H944" s="93">
        <f t="shared" si="204"/>
        <v>8000</v>
      </c>
      <c r="I944" s="94">
        <f t="shared" si="205"/>
        <v>9600</v>
      </c>
      <c r="J944" s="94">
        <f t="shared" si="203"/>
        <v>12438.260869565218</v>
      </c>
      <c r="K944" s="94">
        <f t="shared" si="206"/>
        <v>20438.260869565216</v>
      </c>
      <c r="L944" s="92">
        <v>17600</v>
      </c>
      <c r="M944" s="55">
        <f t="shared" si="207"/>
        <v>20400</v>
      </c>
      <c r="N944" s="62" t="s">
        <v>4528</v>
      </c>
    </row>
    <row r="945" spans="1:14" ht="30.75" customHeight="1">
      <c r="A945" s="130">
        <f t="shared" si="208"/>
        <v>909</v>
      </c>
      <c r="B945" s="131" t="s">
        <v>4529</v>
      </c>
      <c r="C945" s="132" t="s">
        <v>4530</v>
      </c>
      <c r="D945" s="63" t="s">
        <v>4531</v>
      </c>
      <c r="E945" s="55">
        <v>18000</v>
      </c>
      <c r="F945" s="92">
        <v>20000</v>
      </c>
      <c r="G945" s="62" t="s">
        <v>644</v>
      </c>
      <c r="H945" s="93">
        <f t="shared" ref="H945:H976" si="209">L945-I945</f>
        <v>18000</v>
      </c>
      <c r="I945" s="94">
        <f t="shared" ref="I945:I978" si="210">F945-E945</f>
        <v>2000</v>
      </c>
      <c r="J945" s="94">
        <f t="shared" si="203"/>
        <v>2591.304347826087</v>
      </c>
      <c r="K945" s="94">
        <f t="shared" ref="K945:K976" si="211">+H945+J945</f>
        <v>20591.304347826088</v>
      </c>
      <c r="L945" s="92">
        <v>20000</v>
      </c>
      <c r="M945" s="55">
        <f t="shared" ref="M945:M976" si="212">IF(K945&gt;=100000, ROUNDDOWN((K945),-3),ROUNDDOWN((K945),-2))</f>
        <v>20500</v>
      </c>
      <c r="N945" s="62" t="s">
        <v>644</v>
      </c>
    </row>
    <row r="946" spans="1:14" ht="30.75" customHeight="1">
      <c r="A946" s="130">
        <f t="shared" ref="A946:A977" si="213">A945+1</f>
        <v>910</v>
      </c>
      <c r="B946" s="131" t="s">
        <v>4532</v>
      </c>
      <c r="C946" s="132" t="s">
        <v>4533</v>
      </c>
      <c r="D946" s="63" t="s">
        <v>4534</v>
      </c>
      <c r="E946" s="55">
        <v>37000</v>
      </c>
      <c r="F946" s="92">
        <v>40000</v>
      </c>
      <c r="G946" s="62"/>
      <c r="H946" s="93">
        <f t="shared" si="209"/>
        <v>37000</v>
      </c>
      <c r="I946" s="94">
        <f t="shared" si="210"/>
        <v>3000</v>
      </c>
      <c r="J946" s="94">
        <f t="shared" si="203"/>
        <v>3886.9565217391305</v>
      </c>
      <c r="K946" s="94">
        <f t="shared" si="211"/>
        <v>40886.956521739128</v>
      </c>
      <c r="L946" s="92">
        <v>40000</v>
      </c>
      <c r="M946" s="55">
        <f t="shared" si="212"/>
        <v>40800</v>
      </c>
      <c r="N946" s="62"/>
    </row>
    <row r="947" spans="1:14" ht="30.75" customHeight="1">
      <c r="A947" s="130">
        <f t="shared" si="213"/>
        <v>911</v>
      </c>
      <c r="B947" s="131" t="s">
        <v>4535</v>
      </c>
      <c r="C947" s="132" t="s">
        <v>4536</v>
      </c>
      <c r="D947" s="63" t="s">
        <v>4537</v>
      </c>
      <c r="E947" s="55">
        <v>50000</v>
      </c>
      <c r="F947" s="92">
        <v>60000</v>
      </c>
      <c r="G947" s="62"/>
      <c r="H947" s="93">
        <f t="shared" si="209"/>
        <v>50000</v>
      </c>
      <c r="I947" s="94">
        <f t="shared" si="210"/>
        <v>10000</v>
      </c>
      <c r="J947" s="94">
        <f t="shared" si="203"/>
        <v>12956.521739130434</v>
      </c>
      <c r="K947" s="94">
        <f t="shared" si="211"/>
        <v>62956.521739130432</v>
      </c>
      <c r="L947" s="92">
        <v>60000</v>
      </c>
      <c r="M947" s="55">
        <f t="shared" si="212"/>
        <v>62900</v>
      </c>
      <c r="N947" s="62"/>
    </row>
    <row r="948" spans="1:14" ht="37.5" customHeight="1">
      <c r="A948" s="130">
        <f t="shared" si="213"/>
        <v>912</v>
      </c>
      <c r="B948" s="131" t="s">
        <v>4538</v>
      </c>
      <c r="C948" s="132" t="s">
        <v>4539</v>
      </c>
      <c r="D948" s="63" t="s">
        <v>4540</v>
      </c>
      <c r="E948" s="55">
        <v>486000</v>
      </c>
      <c r="F948" s="92">
        <v>508000</v>
      </c>
      <c r="G948" s="62"/>
      <c r="H948" s="93">
        <f t="shared" si="209"/>
        <v>486000</v>
      </c>
      <c r="I948" s="94">
        <f t="shared" si="210"/>
        <v>22000</v>
      </c>
      <c r="J948" s="94">
        <f t="shared" si="203"/>
        <v>28504.347826086956</v>
      </c>
      <c r="K948" s="94">
        <f t="shared" si="211"/>
        <v>514504.34782608697</v>
      </c>
      <c r="L948" s="92">
        <v>508000</v>
      </c>
      <c r="M948" s="55">
        <f t="shared" si="212"/>
        <v>514000</v>
      </c>
      <c r="N948" s="62"/>
    </row>
    <row r="949" spans="1:14" ht="35.25" customHeight="1">
      <c r="A949" s="130">
        <f t="shared" si="213"/>
        <v>913</v>
      </c>
      <c r="B949" s="131" t="s">
        <v>4541</v>
      </c>
      <c r="C949" s="132" t="s">
        <v>4542</v>
      </c>
      <c r="D949" s="63" t="s">
        <v>4543</v>
      </c>
      <c r="E949" s="55">
        <v>130000</v>
      </c>
      <c r="F949" s="92">
        <v>150000</v>
      </c>
      <c r="G949" s="62"/>
      <c r="H949" s="93">
        <f t="shared" si="209"/>
        <v>130000</v>
      </c>
      <c r="I949" s="94">
        <f t="shared" si="210"/>
        <v>20000</v>
      </c>
      <c r="J949" s="94">
        <f t="shared" si="203"/>
        <v>25913.043478260868</v>
      </c>
      <c r="K949" s="94">
        <f t="shared" si="211"/>
        <v>155913.04347826086</v>
      </c>
      <c r="L949" s="92">
        <v>150000</v>
      </c>
      <c r="M949" s="55">
        <f t="shared" si="212"/>
        <v>155000</v>
      </c>
      <c r="N949" s="62"/>
    </row>
    <row r="950" spans="1:14" ht="31.5" customHeight="1">
      <c r="A950" s="130">
        <f t="shared" si="213"/>
        <v>914</v>
      </c>
      <c r="B950" s="131" t="s">
        <v>4544</v>
      </c>
      <c r="C950" s="132" t="s">
        <v>4545</v>
      </c>
      <c r="D950" s="63" t="s">
        <v>4546</v>
      </c>
      <c r="E950" s="55">
        <v>614000</v>
      </c>
      <c r="F950" s="92">
        <v>683000</v>
      </c>
      <c r="G950" s="62"/>
      <c r="H950" s="93">
        <f t="shared" si="209"/>
        <v>614000</v>
      </c>
      <c r="I950" s="94">
        <f t="shared" si="210"/>
        <v>69000</v>
      </c>
      <c r="J950" s="94">
        <f t="shared" si="203"/>
        <v>89400</v>
      </c>
      <c r="K950" s="94">
        <f t="shared" si="211"/>
        <v>703400</v>
      </c>
      <c r="L950" s="92">
        <v>683000</v>
      </c>
      <c r="M950" s="55">
        <f t="shared" si="212"/>
        <v>703000</v>
      </c>
      <c r="N950" s="62"/>
    </row>
    <row r="951" spans="1:14" ht="30.75" customHeight="1">
      <c r="A951" s="130">
        <f t="shared" si="213"/>
        <v>915</v>
      </c>
      <c r="B951" s="131" t="s">
        <v>4547</v>
      </c>
      <c r="C951" s="132" t="s">
        <v>4548</v>
      </c>
      <c r="D951" s="63" t="s">
        <v>4549</v>
      </c>
      <c r="E951" s="55">
        <v>289000</v>
      </c>
      <c r="F951" s="92">
        <v>346000</v>
      </c>
      <c r="G951" s="62"/>
      <c r="H951" s="93">
        <f t="shared" si="209"/>
        <v>289000</v>
      </c>
      <c r="I951" s="94">
        <f t="shared" si="210"/>
        <v>57000</v>
      </c>
      <c r="J951" s="94">
        <f t="shared" si="203"/>
        <v>73852.173913043487</v>
      </c>
      <c r="K951" s="94">
        <f t="shared" si="211"/>
        <v>362852.17391304346</v>
      </c>
      <c r="L951" s="92">
        <v>346000</v>
      </c>
      <c r="M951" s="55">
        <f t="shared" si="212"/>
        <v>362000</v>
      </c>
      <c r="N951" s="62"/>
    </row>
    <row r="952" spans="1:14" ht="30.75" customHeight="1">
      <c r="A952" s="130">
        <f t="shared" si="213"/>
        <v>916</v>
      </c>
      <c r="B952" s="131" t="s">
        <v>4550</v>
      </c>
      <c r="C952" s="132" t="s">
        <v>4551</v>
      </c>
      <c r="D952" s="63" t="s">
        <v>4552</v>
      </c>
      <c r="E952" s="55">
        <v>616000</v>
      </c>
      <c r="F952" s="92">
        <v>660000</v>
      </c>
      <c r="G952" s="62"/>
      <c r="H952" s="93">
        <f t="shared" si="209"/>
        <v>616000</v>
      </c>
      <c r="I952" s="94">
        <f t="shared" si="210"/>
        <v>44000</v>
      </c>
      <c r="J952" s="94">
        <f t="shared" si="203"/>
        <v>57008.695652173912</v>
      </c>
      <c r="K952" s="94">
        <f t="shared" si="211"/>
        <v>673008.69565217395</v>
      </c>
      <c r="L952" s="92">
        <v>660000</v>
      </c>
      <c r="M952" s="55">
        <f t="shared" si="212"/>
        <v>673000</v>
      </c>
      <c r="N952" s="62"/>
    </row>
    <row r="953" spans="1:14" ht="30.75" customHeight="1">
      <c r="A953" s="130">
        <f t="shared" si="213"/>
        <v>917</v>
      </c>
      <c r="B953" s="131" t="s">
        <v>4553</v>
      </c>
      <c r="C953" s="132" t="s">
        <v>4554</v>
      </c>
      <c r="D953" s="63" t="s">
        <v>2038</v>
      </c>
      <c r="E953" s="55">
        <v>161000</v>
      </c>
      <c r="F953" s="92">
        <v>187000</v>
      </c>
      <c r="G953" s="62"/>
      <c r="H953" s="93">
        <f t="shared" si="209"/>
        <v>161000</v>
      </c>
      <c r="I953" s="94">
        <f t="shared" si="210"/>
        <v>26000</v>
      </c>
      <c r="J953" s="94">
        <f t="shared" si="203"/>
        <v>33686.956521739128</v>
      </c>
      <c r="K953" s="94">
        <f t="shared" si="211"/>
        <v>194686.95652173914</v>
      </c>
      <c r="L953" s="92">
        <v>187000</v>
      </c>
      <c r="M953" s="55">
        <f t="shared" si="212"/>
        <v>194000</v>
      </c>
      <c r="N953" s="62"/>
    </row>
    <row r="954" spans="1:14" ht="30.75" customHeight="1">
      <c r="A954" s="130">
        <f t="shared" si="213"/>
        <v>918</v>
      </c>
      <c r="B954" s="131" t="s">
        <v>2039</v>
      </c>
      <c r="C954" s="132" t="s">
        <v>2040</v>
      </c>
      <c r="D954" s="63" t="s">
        <v>2041</v>
      </c>
      <c r="E954" s="55">
        <v>50000</v>
      </c>
      <c r="F954" s="92">
        <v>60000</v>
      </c>
      <c r="G954" s="62"/>
      <c r="H954" s="93">
        <f t="shared" si="209"/>
        <v>50000</v>
      </c>
      <c r="I954" s="94">
        <f t="shared" si="210"/>
        <v>10000</v>
      </c>
      <c r="J954" s="94">
        <f t="shared" si="203"/>
        <v>12956.521739130434</v>
      </c>
      <c r="K954" s="94">
        <f t="shared" si="211"/>
        <v>62956.521739130432</v>
      </c>
      <c r="L954" s="92">
        <v>60000</v>
      </c>
      <c r="M954" s="55">
        <f t="shared" si="212"/>
        <v>62900</v>
      </c>
      <c r="N954" s="62"/>
    </row>
    <row r="955" spans="1:14" ht="31.5">
      <c r="A955" s="130">
        <f t="shared" si="213"/>
        <v>919</v>
      </c>
      <c r="B955" s="131" t="s">
        <v>2042</v>
      </c>
      <c r="C955" s="132" t="s">
        <v>2043</v>
      </c>
      <c r="D955" s="63" t="s">
        <v>2044</v>
      </c>
      <c r="E955" s="55">
        <v>1245000</v>
      </c>
      <c r="F955" s="92">
        <v>1314000</v>
      </c>
      <c r="G955" s="62"/>
      <c r="H955" s="93">
        <f t="shared" si="209"/>
        <v>1245000</v>
      </c>
      <c r="I955" s="94">
        <f t="shared" si="210"/>
        <v>69000</v>
      </c>
      <c r="J955" s="94">
        <f t="shared" si="203"/>
        <v>89400</v>
      </c>
      <c r="K955" s="94">
        <f t="shared" si="211"/>
        <v>1334400</v>
      </c>
      <c r="L955" s="92">
        <v>1314000</v>
      </c>
      <c r="M955" s="55">
        <f t="shared" si="212"/>
        <v>1334000</v>
      </c>
      <c r="N955" s="62"/>
    </row>
    <row r="956" spans="1:14" ht="31.5">
      <c r="A956" s="130">
        <f t="shared" si="213"/>
        <v>920</v>
      </c>
      <c r="B956" s="131" t="s">
        <v>2045</v>
      </c>
      <c r="C956" s="132" t="s">
        <v>2046</v>
      </c>
      <c r="D956" s="63" t="s">
        <v>2047</v>
      </c>
      <c r="E956" s="55">
        <v>765000</v>
      </c>
      <c r="F956" s="92">
        <v>819000</v>
      </c>
      <c r="G956" s="62"/>
      <c r="H956" s="93">
        <f t="shared" si="209"/>
        <v>765000</v>
      </c>
      <c r="I956" s="94">
        <f t="shared" si="210"/>
        <v>54000</v>
      </c>
      <c r="J956" s="94">
        <f t="shared" si="203"/>
        <v>69965.217391304352</v>
      </c>
      <c r="K956" s="94">
        <f t="shared" si="211"/>
        <v>834965.21739130432</v>
      </c>
      <c r="L956" s="92">
        <v>819000</v>
      </c>
      <c r="M956" s="55">
        <f t="shared" si="212"/>
        <v>834000</v>
      </c>
      <c r="N956" s="62"/>
    </row>
    <row r="957" spans="1:14" ht="31.5">
      <c r="A957" s="130">
        <f t="shared" si="213"/>
        <v>921</v>
      </c>
      <c r="B957" s="131" t="s">
        <v>2048</v>
      </c>
      <c r="C957" s="132"/>
      <c r="D957" s="63" t="s">
        <v>2049</v>
      </c>
      <c r="E957" s="55">
        <v>3127000</v>
      </c>
      <c r="F957" s="92">
        <v>3585000</v>
      </c>
      <c r="G957" s="62"/>
      <c r="H957" s="93">
        <f t="shared" si="209"/>
        <v>3127000</v>
      </c>
      <c r="I957" s="94">
        <f t="shared" si="210"/>
        <v>458000</v>
      </c>
      <c r="J957" s="94">
        <f t="shared" si="203"/>
        <v>593408.69565217395</v>
      </c>
      <c r="K957" s="94">
        <f t="shared" si="211"/>
        <v>3720408.6956521738</v>
      </c>
      <c r="L957" s="92">
        <v>3585000</v>
      </c>
      <c r="M957" s="55">
        <f t="shared" si="212"/>
        <v>3720000</v>
      </c>
      <c r="N957" s="67" t="s">
        <v>2050</v>
      </c>
    </row>
    <row r="958" spans="1:14" ht="34.5" customHeight="1">
      <c r="A958" s="130">
        <f t="shared" si="213"/>
        <v>922</v>
      </c>
      <c r="B958" s="131" t="s">
        <v>2051</v>
      </c>
      <c r="C958" s="132"/>
      <c r="D958" s="63" t="s">
        <v>2052</v>
      </c>
      <c r="E958" s="55">
        <v>2442000</v>
      </c>
      <c r="F958" s="92">
        <v>2620000</v>
      </c>
      <c r="G958" s="62"/>
      <c r="H958" s="93">
        <f t="shared" si="209"/>
        <v>2442000</v>
      </c>
      <c r="I958" s="94">
        <f t="shared" si="210"/>
        <v>178000</v>
      </c>
      <c r="J958" s="94">
        <f t="shared" si="203"/>
        <v>230626.08695652176</v>
      </c>
      <c r="K958" s="94">
        <f t="shared" si="211"/>
        <v>2672626.086956522</v>
      </c>
      <c r="L958" s="92">
        <v>2620000</v>
      </c>
      <c r="M958" s="55">
        <f t="shared" si="212"/>
        <v>2672000</v>
      </c>
      <c r="N958" s="62"/>
    </row>
    <row r="959" spans="1:14" ht="33.75" customHeight="1">
      <c r="A959" s="130">
        <f t="shared" si="213"/>
        <v>923</v>
      </c>
      <c r="B959" s="131" t="s">
        <v>2053</v>
      </c>
      <c r="C959" s="132"/>
      <c r="D959" s="63" t="s">
        <v>2054</v>
      </c>
      <c r="E959" s="55">
        <v>1192000</v>
      </c>
      <c r="F959" s="92">
        <v>1258000</v>
      </c>
      <c r="G959" s="62"/>
      <c r="H959" s="93">
        <f t="shared" si="209"/>
        <v>1192000</v>
      </c>
      <c r="I959" s="94">
        <f t="shared" si="210"/>
        <v>66000</v>
      </c>
      <c r="J959" s="94">
        <f t="shared" si="203"/>
        <v>85513.043478260865</v>
      </c>
      <c r="K959" s="94">
        <f t="shared" si="211"/>
        <v>1277513.0434782607</v>
      </c>
      <c r="L959" s="92">
        <v>1258000</v>
      </c>
      <c r="M959" s="55">
        <f t="shared" si="212"/>
        <v>1277000</v>
      </c>
      <c r="N959" s="62"/>
    </row>
    <row r="960" spans="1:14" ht="21" customHeight="1">
      <c r="A960" s="130">
        <f t="shared" si="213"/>
        <v>924</v>
      </c>
      <c r="B960" s="131" t="s">
        <v>2055</v>
      </c>
      <c r="C960" s="132" t="s">
        <v>2056</v>
      </c>
      <c r="D960" s="63" t="s">
        <v>2057</v>
      </c>
      <c r="E960" s="55">
        <v>680000</v>
      </c>
      <c r="F960" s="92">
        <v>765000</v>
      </c>
      <c r="G960" s="62"/>
      <c r="H960" s="93">
        <f t="shared" si="209"/>
        <v>680000</v>
      </c>
      <c r="I960" s="94">
        <f t="shared" si="210"/>
        <v>85000</v>
      </c>
      <c r="J960" s="94">
        <f t="shared" si="203"/>
        <v>110130.4347826087</v>
      </c>
      <c r="K960" s="94">
        <f t="shared" si="211"/>
        <v>790130.43478260865</v>
      </c>
      <c r="L960" s="92">
        <v>765000</v>
      </c>
      <c r="M960" s="55">
        <f t="shared" si="212"/>
        <v>790000</v>
      </c>
      <c r="N960" s="62"/>
    </row>
    <row r="961" spans="1:14" ht="21" customHeight="1">
      <c r="A961" s="130">
        <f t="shared" si="213"/>
        <v>925</v>
      </c>
      <c r="B961" s="131" t="s">
        <v>2058</v>
      </c>
      <c r="C961" s="147"/>
      <c r="D961" s="80" t="s">
        <v>2059</v>
      </c>
      <c r="E961" s="55">
        <v>4053000</v>
      </c>
      <c r="F961" s="92">
        <v>4487000</v>
      </c>
      <c r="G961" s="67" t="s">
        <v>3134</v>
      </c>
      <c r="H961" s="93">
        <f t="shared" si="209"/>
        <v>4053000</v>
      </c>
      <c r="I961" s="94">
        <f t="shared" si="210"/>
        <v>434000</v>
      </c>
      <c r="J961" s="94">
        <f t="shared" si="203"/>
        <v>562313.04347826086</v>
      </c>
      <c r="K961" s="94">
        <f t="shared" si="211"/>
        <v>4615313.0434782607</v>
      </c>
      <c r="L961" s="92">
        <v>4487000</v>
      </c>
      <c r="M961" s="55">
        <f t="shared" si="212"/>
        <v>4615000</v>
      </c>
      <c r="N961" s="67" t="s">
        <v>3134</v>
      </c>
    </row>
    <row r="962" spans="1:14" ht="21" customHeight="1">
      <c r="A962" s="130">
        <f t="shared" si="213"/>
        <v>926</v>
      </c>
      <c r="B962" s="131" t="s">
        <v>2060</v>
      </c>
      <c r="C962" s="132" t="s">
        <v>2061</v>
      </c>
      <c r="D962" s="63" t="s">
        <v>2062</v>
      </c>
      <c r="E962" s="55">
        <v>76000</v>
      </c>
      <c r="F962" s="92">
        <v>107000</v>
      </c>
      <c r="G962" s="62"/>
      <c r="H962" s="93">
        <f t="shared" si="209"/>
        <v>76000</v>
      </c>
      <c r="I962" s="94">
        <f t="shared" si="210"/>
        <v>31000</v>
      </c>
      <c r="J962" s="94">
        <f t="shared" si="203"/>
        <v>40165.217391304344</v>
      </c>
      <c r="K962" s="94">
        <f t="shared" si="211"/>
        <v>116165.21739130435</v>
      </c>
      <c r="L962" s="92">
        <v>107000</v>
      </c>
      <c r="M962" s="55">
        <f t="shared" si="212"/>
        <v>116000</v>
      </c>
      <c r="N962" s="62"/>
    </row>
    <row r="963" spans="1:14" ht="31.5">
      <c r="A963" s="130">
        <f t="shared" si="213"/>
        <v>927</v>
      </c>
      <c r="B963" s="131" t="s">
        <v>2063</v>
      </c>
      <c r="C963" s="132" t="s">
        <v>2064</v>
      </c>
      <c r="D963" s="63" t="s">
        <v>2065</v>
      </c>
      <c r="E963" s="55">
        <v>7000000</v>
      </c>
      <c r="F963" s="92">
        <v>7729000</v>
      </c>
      <c r="G963" s="62" t="s">
        <v>163</v>
      </c>
      <c r="H963" s="93">
        <f t="shared" si="209"/>
        <v>7000000</v>
      </c>
      <c r="I963" s="94">
        <f t="shared" si="210"/>
        <v>729000</v>
      </c>
      <c r="J963" s="94">
        <f t="shared" si="203"/>
        <v>944530.43478260865</v>
      </c>
      <c r="K963" s="94">
        <f t="shared" si="211"/>
        <v>7944530.4347826084</v>
      </c>
      <c r="L963" s="92">
        <v>7729000</v>
      </c>
      <c r="M963" s="55">
        <f t="shared" si="212"/>
        <v>7944000</v>
      </c>
      <c r="N963" s="62" t="s">
        <v>163</v>
      </c>
    </row>
    <row r="964" spans="1:14" ht="22.5" customHeight="1">
      <c r="A964" s="130">
        <f t="shared" si="213"/>
        <v>928</v>
      </c>
      <c r="B964" s="131" t="s">
        <v>2066</v>
      </c>
      <c r="C964" s="132" t="s">
        <v>2067</v>
      </c>
      <c r="D964" s="63" t="s">
        <v>2068</v>
      </c>
      <c r="E964" s="55">
        <v>590000</v>
      </c>
      <c r="F964" s="92">
        <v>647000</v>
      </c>
      <c r="G964" s="62"/>
      <c r="H964" s="93">
        <f t="shared" si="209"/>
        <v>590000</v>
      </c>
      <c r="I964" s="94">
        <f t="shared" si="210"/>
        <v>57000</v>
      </c>
      <c r="J964" s="94">
        <f t="shared" si="203"/>
        <v>73852.173913043487</v>
      </c>
      <c r="K964" s="94">
        <f t="shared" si="211"/>
        <v>663852.17391304346</v>
      </c>
      <c r="L964" s="92">
        <v>647000</v>
      </c>
      <c r="M964" s="55">
        <f t="shared" si="212"/>
        <v>663000</v>
      </c>
      <c r="N964" s="62"/>
    </row>
    <row r="965" spans="1:14" ht="22.5" customHeight="1">
      <c r="A965" s="130">
        <f t="shared" si="213"/>
        <v>929</v>
      </c>
      <c r="B965" s="131" t="s">
        <v>2069</v>
      </c>
      <c r="C965" s="132" t="s">
        <v>2070</v>
      </c>
      <c r="D965" s="63" t="s">
        <v>2071</v>
      </c>
      <c r="E965" s="55">
        <v>400000</v>
      </c>
      <c r="F965" s="92">
        <v>444000</v>
      </c>
      <c r="G965" s="63"/>
      <c r="H965" s="93">
        <f t="shared" si="209"/>
        <v>400000</v>
      </c>
      <c r="I965" s="94">
        <f t="shared" si="210"/>
        <v>44000</v>
      </c>
      <c r="J965" s="94">
        <f t="shared" si="203"/>
        <v>57008.695652173912</v>
      </c>
      <c r="K965" s="94">
        <f t="shared" si="211"/>
        <v>457008.69565217389</v>
      </c>
      <c r="L965" s="92">
        <v>444000</v>
      </c>
      <c r="M965" s="55">
        <f t="shared" si="212"/>
        <v>457000</v>
      </c>
      <c r="N965" s="63"/>
    </row>
    <row r="966" spans="1:14" ht="22.5" customHeight="1">
      <c r="A966" s="130">
        <f t="shared" si="213"/>
        <v>930</v>
      </c>
      <c r="B966" s="131" t="s">
        <v>2072</v>
      </c>
      <c r="C966" s="132" t="s">
        <v>2073</v>
      </c>
      <c r="D966" s="63" t="s">
        <v>2074</v>
      </c>
      <c r="E966" s="55">
        <v>221000</v>
      </c>
      <c r="F966" s="92">
        <v>265000</v>
      </c>
      <c r="G966" s="62"/>
      <c r="H966" s="93">
        <f t="shared" si="209"/>
        <v>221000</v>
      </c>
      <c r="I966" s="94">
        <f t="shared" si="210"/>
        <v>44000</v>
      </c>
      <c r="J966" s="94">
        <f t="shared" si="203"/>
        <v>57008.695652173912</v>
      </c>
      <c r="K966" s="94">
        <f t="shared" si="211"/>
        <v>278008.69565217389</v>
      </c>
      <c r="L966" s="92">
        <v>265000</v>
      </c>
      <c r="M966" s="55">
        <f t="shared" si="212"/>
        <v>278000</v>
      </c>
      <c r="N966" s="62"/>
    </row>
    <row r="967" spans="1:14" ht="31.5">
      <c r="A967" s="130">
        <f t="shared" si="213"/>
        <v>931</v>
      </c>
      <c r="B967" s="131" t="s">
        <v>2075</v>
      </c>
      <c r="C967" s="132" t="s">
        <v>2076</v>
      </c>
      <c r="D967" s="63" t="s">
        <v>2077</v>
      </c>
      <c r="E967" s="55">
        <v>221000</v>
      </c>
      <c r="F967" s="92">
        <v>265000</v>
      </c>
      <c r="G967" s="62"/>
      <c r="H967" s="93">
        <f t="shared" si="209"/>
        <v>221000</v>
      </c>
      <c r="I967" s="94">
        <f t="shared" si="210"/>
        <v>44000</v>
      </c>
      <c r="J967" s="94">
        <f t="shared" si="203"/>
        <v>57008.695652173912</v>
      </c>
      <c r="K967" s="94">
        <f t="shared" si="211"/>
        <v>278008.69565217389</v>
      </c>
      <c r="L967" s="92">
        <v>265000</v>
      </c>
      <c r="M967" s="55">
        <f t="shared" si="212"/>
        <v>278000</v>
      </c>
      <c r="N967" s="62"/>
    </row>
    <row r="968" spans="1:14" ht="31.5">
      <c r="A968" s="130">
        <f t="shared" si="213"/>
        <v>932</v>
      </c>
      <c r="B968" s="131" t="s">
        <v>2078</v>
      </c>
      <c r="C968" s="132" t="s">
        <v>2079</v>
      </c>
      <c r="D968" s="63" t="s">
        <v>2080</v>
      </c>
      <c r="E968" s="55">
        <v>374000</v>
      </c>
      <c r="F968" s="92">
        <v>431000</v>
      </c>
      <c r="G968" s="62"/>
      <c r="H968" s="93">
        <f t="shared" si="209"/>
        <v>374000</v>
      </c>
      <c r="I968" s="94">
        <f t="shared" si="210"/>
        <v>57000</v>
      </c>
      <c r="J968" s="94">
        <f t="shared" si="203"/>
        <v>73852.173913043487</v>
      </c>
      <c r="K968" s="94">
        <f t="shared" si="211"/>
        <v>447852.17391304346</v>
      </c>
      <c r="L968" s="92">
        <v>431000</v>
      </c>
      <c r="M968" s="55">
        <f t="shared" si="212"/>
        <v>447000</v>
      </c>
      <c r="N968" s="62"/>
    </row>
    <row r="969" spans="1:14" ht="31.5">
      <c r="A969" s="130">
        <f t="shared" si="213"/>
        <v>933</v>
      </c>
      <c r="B969" s="131" t="s">
        <v>2081</v>
      </c>
      <c r="C969" s="132" t="s">
        <v>2082</v>
      </c>
      <c r="D969" s="63" t="s">
        <v>2083</v>
      </c>
      <c r="E969" s="55">
        <v>616000</v>
      </c>
      <c r="F969" s="92">
        <v>660000</v>
      </c>
      <c r="G969" s="62"/>
      <c r="H969" s="93">
        <f t="shared" si="209"/>
        <v>616000</v>
      </c>
      <c r="I969" s="94">
        <f t="shared" si="210"/>
        <v>44000</v>
      </c>
      <c r="J969" s="94">
        <f t="shared" ref="J969:J1032" si="214">+I969/1150*1490</f>
        <v>57008.695652173912</v>
      </c>
      <c r="K969" s="94">
        <f t="shared" si="211"/>
        <v>673008.69565217395</v>
      </c>
      <c r="L969" s="92">
        <v>660000</v>
      </c>
      <c r="M969" s="55">
        <f t="shared" si="212"/>
        <v>673000</v>
      </c>
      <c r="N969" s="62"/>
    </row>
    <row r="970" spans="1:14" ht="31.5">
      <c r="A970" s="130">
        <f t="shared" si="213"/>
        <v>934</v>
      </c>
      <c r="B970" s="131" t="s">
        <v>2084</v>
      </c>
      <c r="C970" s="147"/>
      <c r="D970" s="80" t="s">
        <v>2085</v>
      </c>
      <c r="E970" s="55">
        <v>1944000</v>
      </c>
      <c r="F970" s="92">
        <v>2135000</v>
      </c>
      <c r="G970" s="67"/>
      <c r="H970" s="93">
        <f t="shared" si="209"/>
        <v>1944000</v>
      </c>
      <c r="I970" s="94">
        <f t="shared" si="210"/>
        <v>191000</v>
      </c>
      <c r="J970" s="94">
        <f t="shared" si="214"/>
        <v>247469.5652173913</v>
      </c>
      <c r="K970" s="94">
        <f t="shared" si="211"/>
        <v>2191469.5652173911</v>
      </c>
      <c r="L970" s="92">
        <v>2135000</v>
      </c>
      <c r="M970" s="55">
        <f t="shared" si="212"/>
        <v>2191000</v>
      </c>
      <c r="N970" s="67"/>
    </row>
    <row r="971" spans="1:14" ht="31.5">
      <c r="A971" s="130">
        <f t="shared" si="213"/>
        <v>935</v>
      </c>
      <c r="B971" s="131" t="s">
        <v>2086</v>
      </c>
      <c r="C971" s="132" t="s">
        <v>2087</v>
      </c>
      <c r="D971" s="63" t="s">
        <v>2088</v>
      </c>
      <c r="E971" s="55">
        <v>614000</v>
      </c>
      <c r="F971" s="92">
        <v>683000</v>
      </c>
      <c r="G971" s="62"/>
      <c r="H971" s="93">
        <f t="shared" si="209"/>
        <v>614000</v>
      </c>
      <c r="I971" s="94">
        <f t="shared" si="210"/>
        <v>69000</v>
      </c>
      <c r="J971" s="94">
        <f t="shared" si="214"/>
        <v>89400</v>
      </c>
      <c r="K971" s="94">
        <f t="shared" si="211"/>
        <v>703400</v>
      </c>
      <c r="L971" s="92">
        <v>683000</v>
      </c>
      <c r="M971" s="55">
        <f t="shared" si="212"/>
        <v>703000</v>
      </c>
      <c r="N971" s="62"/>
    </row>
    <row r="972" spans="1:14" ht="31.5">
      <c r="A972" s="130">
        <f t="shared" si="213"/>
        <v>936</v>
      </c>
      <c r="B972" s="131" t="s">
        <v>2089</v>
      </c>
      <c r="C972" s="132" t="s">
        <v>2090</v>
      </c>
      <c r="D972" s="63" t="s">
        <v>2091</v>
      </c>
      <c r="E972" s="55">
        <v>634000</v>
      </c>
      <c r="F972" s="92">
        <v>703000</v>
      </c>
      <c r="G972" s="62"/>
      <c r="H972" s="93">
        <f t="shared" si="209"/>
        <v>634000</v>
      </c>
      <c r="I972" s="94">
        <f t="shared" si="210"/>
        <v>69000</v>
      </c>
      <c r="J972" s="94">
        <f t="shared" si="214"/>
        <v>89400</v>
      </c>
      <c r="K972" s="94">
        <f t="shared" si="211"/>
        <v>723400</v>
      </c>
      <c r="L972" s="92">
        <v>703000</v>
      </c>
      <c r="M972" s="55">
        <f t="shared" si="212"/>
        <v>723000</v>
      </c>
      <c r="N972" s="62"/>
    </row>
    <row r="973" spans="1:14" ht="31.5">
      <c r="A973" s="130">
        <f t="shared" si="213"/>
        <v>937</v>
      </c>
      <c r="B973" s="131" t="s">
        <v>2092</v>
      </c>
      <c r="C973" s="132" t="s">
        <v>2093</v>
      </c>
      <c r="D973" s="63" t="s">
        <v>2094</v>
      </c>
      <c r="E973" s="55">
        <v>166000</v>
      </c>
      <c r="F973" s="92">
        <v>210000</v>
      </c>
      <c r="G973" s="62"/>
      <c r="H973" s="93">
        <f t="shared" si="209"/>
        <v>166000</v>
      </c>
      <c r="I973" s="94">
        <f t="shared" si="210"/>
        <v>44000</v>
      </c>
      <c r="J973" s="94">
        <f t="shared" si="214"/>
        <v>57008.695652173912</v>
      </c>
      <c r="K973" s="94">
        <f t="shared" si="211"/>
        <v>223008.69565217392</v>
      </c>
      <c r="L973" s="92">
        <v>210000</v>
      </c>
      <c r="M973" s="55">
        <f t="shared" si="212"/>
        <v>223000</v>
      </c>
      <c r="N973" s="62"/>
    </row>
    <row r="974" spans="1:14" ht="31.5">
      <c r="A974" s="130">
        <f t="shared" si="213"/>
        <v>938</v>
      </c>
      <c r="B974" s="131" t="s">
        <v>2095</v>
      </c>
      <c r="C974" s="132" t="s">
        <v>2096</v>
      </c>
      <c r="D974" s="63" t="s">
        <v>2097</v>
      </c>
      <c r="E974" s="55">
        <v>261000</v>
      </c>
      <c r="F974" s="92">
        <v>305000</v>
      </c>
      <c r="G974" s="62"/>
      <c r="H974" s="93">
        <f t="shared" si="209"/>
        <v>261000</v>
      </c>
      <c r="I974" s="94">
        <f t="shared" si="210"/>
        <v>44000</v>
      </c>
      <c r="J974" s="94">
        <f t="shared" si="214"/>
        <v>57008.695652173912</v>
      </c>
      <c r="K974" s="94">
        <f t="shared" si="211"/>
        <v>318008.69565217389</v>
      </c>
      <c r="L974" s="92">
        <v>305000</v>
      </c>
      <c r="M974" s="55">
        <f t="shared" si="212"/>
        <v>318000</v>
      </c>
      <c r="N974" s="62"/>
    </row>
    <row r="975" spans="1:14" ht="39" customHeight="1">
      <c r="A975" s="130">
        <f t="shared" si="213"/>
        <v>939</v>
      </c>
      <c r="B975" s="131" t="s">
        <v>2098</v>
      </c>
      <c r="C975" s="132" t="s">
        <v>2099</v>
      </c>
      <c r="D975" s="63" t="s">
        <v>2100</v>
      </c>
      <c r="E975" s="55">
        <v>1427000</v>
      </c>
      <c r="F975" s="92">
        <v>1541000</v>
      </c>
      <c r="G975" s="62" t="s">
        <v>2101</v>
      </c>
      <c r="H975" s="93">
        <f t="shared" si="209"/>
        <v>1427000</v>
      </c>
      <c r="I975" s="94">
        <f t="shared" si="210"/>
        <v>114000</v>
      </c>
      <c r="J975" s="94">
        <f t="shared" si="214"/>
        <v>147704.34782608697</v>
      </c>
      <c r="K975" s="94">
        <f t="shared" si="211"/>
        <v>1574704.3478260869</v>
      </c>
      <c r="L975" s="92">
        <v>1541000</v>
      </c>
      <c r="M975" s="55">
        <f t="shared" si="212"/>
        <v>1574000</v>
      </c>
      <c r="N975" s="62" t="s">
        <v>2102</v>
      </c>
    </row>
    <row r="976" spans="1:14" ht="39" customHeight="1">
      <c r="A976" s="130">
        <f t="shared" si="213"/>
        <v>940</v>
      </c>
      <c r="B976" s="131" t="s">
        <v>2103</v>
      </c>
      <c r="C976" s="147"/>
      <c r="D976" s="80" t="s">
        <v>2104</v>
      </c>
      <c r="E976" s="55">
        <v>371000</v>
      </c>
      <c r="F976" s="92">
        <v>561000</v>
      </c>
      <c r="G976" s="67"/>
      <c r="H976" s="93">
        <f t="shared" si="209"/>
        <v>371000</v>
      </c>
      <c r="I976" s="94">
        <f t="shared" si="210"/>
        <v>190000</v>
      </c>
      <c r="J976" s="94">
        <f t="shared" si="214"/>
        <v>246173.91304347824</v>
      </c>
      <c r="K976" s="94">
        <f t="shared" si="211"/>
        <v>617173.91304347827</v>
      </c>
      <c r="L976" s="92">
        <v>561000</v>
      </c>
      <c r="M976" s="55">
        <f t="shared" si="212"/>
        <v>617000</v>
      </c>
      <c r="N976" s="67"/>
    </row>
    <row r="977" spans="1:14" ht="36.75" customHeight="1">
      <c r="A977" s="130">
        <f t="shared" si="213"/>
        <v>941</v>
      </c>
      <c r="B977" s="131" t="s">
        <v>2105</v>
      </c>
      <c r="C977" s="132"/>
      <c r="D977" s="63" t="s">
        <v>2106</v>
      </c>
      <c r="E977" s="55">
        <v>1486000</v>
      </c>
      <c r="F977" s="92">
        <v>1543000</v>
      </c>
      <c r="G977" s="62"/>
      <c r="H977" s="93">
        <f t="shared" ref="H977:H1008" si="215">L977-I977</f>
        <v>1486000</v>
      </c>
      <c r="I977" s="94">
        <f t="shared" si="210"/>
        <v>57000</v>
      </c>
      <c r="J977" s="94">
        <f t="shared" si="214"/>
        <v>73852.173913043487</v>
      </c>
      <c r="K977" s="94">
        <f t="shared" ref="K977:K1008" si="216">+H977+J977</f>
        <v>1559852.1739130435</v>
      </c>
      <c r="L977" s="92">
        <v>1543000</v>
      </c>
      <c r="M977" s="55">
        <f t="shared" ref="M977:M1008" si="217">IF(K977&gt;=100000, ROUNDDOWN((K977),-3),ROUNDDOWN((K977),-2))</f>
        <v>1559000</v>
      </c>
      <c r="N977" s="62"/>
    </row>
    <row r="978" spans="1:14" ht="31.5">
      <c r="A978" s="130">
        <f t="shared" ref="A978:A1009" si="218">A977+1</f>
        <v>942</v>
      </c>
      <c r="B978" s="131" t="s">
        <v>2107</v>
      </c>
      <c r="C978" s="132" t="s">
        <v>2108</v>
      </c>
      <c r="D978" s="63" t="s">
        <v>2109</v>
      </c>
      <c r="E978" s="55">
        <v>456000</v>
      </c>
      <c r="F978" s="92">
        <v>500000</v>
      </c>
      <c r="G978" s="62"/>
      <c r="H978" s="93">
        <f t="shared" si="215"/>
        <v>456000</v>
      </c>
      <c r="I978" s="94">
        <f t="shared" si="210"/>
        <v>44000</v>
      </c>
      <c r="J978" s="94">
        <f t="shared" si="214"/>
        <v>57008.695652173912</v>
      </c>
      <c r="K978" s="94">
        <f t="shared" si="216"/>
        <v>513008.69565217389</v>
      </c>
      <c r="L978" s="92">
        <v>500000</v>
      </c>
      <c r="M978" s="55">
        <f t="shared" si="217"/>
        <v>513000</v>
      </c>
      <c r="N978" s="62"/>
    </row>
    <row r="979" spans="1:14" ht="47.25">
      <c r="A979" s="130">
        <f t="shared" si="218"/>
        <v>943</v>
      </c>
      <c r="B979" s="131" t="s">
        <v>2110</v>
      </c>
      <c r="C979" s="132" t="s">
        <v>2111</v>
      </c>
      <c r="D979" s="63" t="s">
        <v>2112</v>
      </c>
      <c r="E979" s="55">
        <v>180000</v>
      </c>
      <c r="F979" s="92">
        <v>202000</v>
      </c>
      <c r="G979" s="62"/>
      <c r="H979" s="93">
        <f t="shared" si="215"/>
        <v>84382</v>
      </c>
      <c r="I979" s="94">
        <v>15618</v>
      </c>
      <c r="J979" s="94">
        <f t="shared" si="214"/>
        <v>20235.495652173911</v>
      </c>
      <c r="K979" s="94">
        <f t="shared" si="216"/>
        <v>104617.49565217391</v>
      </c>
      <c r="L979" s="92">
        <v>100000</v>
      </c>
      <c r="M979" s="55">
        <f t="shared" si="217"/>
        <v>104000</v>
      </c>
      <c r="N979" s="62" t="s">
        <v>2113</v>
      </c>
    </row>
    <row r="980" spans="1:14" ht="22.5" customHeight="1">
      <c r="A980" s="130">
        <f t="shared" si="218"/>
        <v>944</v>
      </c>
      <c r="B980" s="131" t="s">
        <v>2114</v>
      </c>
      <c r="C980" s="132" t="s">
        <v>2115</v>
      </c>
      <c r="D980" s="63" t="s">
        <v>2116</v>
      </c>
      <c r="E980" s="55">
        <v>25000</v>
      </c>
      <c r="F980" s="92">
        <v>35000</v>
      </c>
      <c r="G980" s="62"/>
      <c r="H980" s="93">
        <f t="shared" si="215"/>
        <v>25000</v>
      </c>
      <c r="I980" s="94">
        <f>F980-E980</f>
        <v>10000</v>
      </c>
      <c r="J980" s="94">
        <f t="shared" si="214"/>
        <v>12956.521739130434</v>
      </c>
      <c r="K980" s="94">
        <f t="shared" si="216"/>
        <v>37956.521739130432</v>
      </c>
      <c r="L980" s="92">
        <v>35000</v>
      </c>
      <c r="M980" s="55">
        <f t="shared" si="217"/>
        <v>37900</v>
      </c>
      <c r="N980" s="62"/>
    </row>
    <row r="981" spans="1:14" ht="22.5" customHeight="1">
      <c r="A981" s="130">
        <f t="shared" si="218"/>
        <v>945</v>
      </c>
      <c r="B981" s="131" t="s">
        <v>2117</v>
      </c>
      <c r="C981" s="132" t="s">
        <v>2118</v>
      </c>
      <c r="D981" s="63" t="s">
        <v>2119</v>
      </c>
      <c r="E981" s="55">
        <v>90000</v>
      </c>
      <c r="F981" s="92">
        <v>111000</v>
      </c>
      <c r="G981" s="62"/>
      <c r="H981" s="93">
        <f t="shared" si="215"/>
        <v>90000</v>
      </c>
      <c r="I981" s="94">
        <f>F981-E981</f>
        <v>21000</v>
      </c>
      <c r="J981" s="94">
        <f t="shared" si="214"/>
        <v>27208.695652173912</v>
      </c>
      <c r="K981" s="94">
        <f t="shared" si="216"/>
        <v>117208.69565217392</v>
      </c>
      <c r="L981" s="92">
        <v>111000</v>
      </c>
      <c r="M981" s="55">
        <f t="shared" si="217"/>
        <v>117000</v>
      </c>
      <c r="N981" s="62"/>
    </row>
    <row r="982" spans="1:14" ht="22.5" customHeight="1">
      <c r="A982" s="130">
        <f t="shared" si="218"/>
        <v>946</v>
      </c>
      <c r="B982" s="131" t="s">
        <v>2120</v>
      </c>
      <c r="C982" s="132" t="s">
        <v>2121</v>
      </c>
      <c r="D982" s="63" t="s">
        <v>2122</v>
      </c>
      <c r="E982" s="55">
        <v>5375000</v>
      </c>
      <c r="F982" s="92">
        <v>5809000</v>
      </c>
      <c r="G982" s="62"/>
      <c r="H982" s="93">
        <f t="shared" si="215"/>
        <v>5375000</v>
      </c>
      <c r="I982" s="94">
        <f>F982-E982</f>
        <v>434000</v>
      </c>
      <c r="J982" s="94">
        <f t="shared" si="214"/>
        <v>562313.04347826086</v>
      </c>
      <c r="K982" s="94">
        <f t="shared" si="216"/>
        <v>5937313.0434782607</v>
      </c>
      <c r="L982" s="92">
        <v>5809000</v>
      </c>
      <c r="M982" s="55">
        <f t="shared" si="217"/>
        <v>5937000</v>
      </c>
      <c r="N982" s="62"/>
    </row>
    <row r="983" spans="1:14" ht="41.25" customHeight="1">
      <c r="A983" s="130">
        <f t="shared" si="218"/>
        <v>947</v>
      </c>
      <c r="B983" s="131" t="s">
        <v>2123</v>
      </c>
      <c r="C983" s="132"/>
      <c r="D983" s="80" t="s">
        <v>2124</v>
      </c>
      <c r="E983" s="55">
        <v>3365000</v>
      </c>
      <c r="F983" s="92">
        <v>3679000</v>
      </c>
      <c r="G983" s="62"/>
      <c r="H983" s="93">
        <f t="shared" si="215"/>
        <v>1449849</v>
      </c>
      <c r="I983" s="94">
        <v>153151</v>
      </c>
      <c r="J983" s="94">
        <f t="shared" si="214"/>
        <v>198430.42608695655</v>
      </c>
      <c r="K983" s="94">
        <f t="shared" si="216"/>
        <v>1648279.4260869566</v>
      </c>
      <c r="L983" s="92">
        <v>1603000</v>
      </c>
      <c r="M983" s="55">
        <f t="shared" si="217"/>
        <v>1648000</v>
      </c>
      <c r="N983" s="62"/>
    </row>
    <row r="984" spans="1:14" ht="53.25" customHeight="1">
      <c r="A984" s="130">
        <f t="shared" si="218"/>
        <v>948</v>
      </c>
      <c r="B984" s="131" t="s">
        <v>2123</v>
      </c>
      <c r="C984" s="147"/>
      <c r="D984" s="80" t="s">
        <v>2125</v>
      </c>
      <c r="E984" s="55">
        <v>3365000</v>
      </c>
      <c r="F984" s="92">
        <v>3679000</v>
      </c>
      <c r="G984" s="67"/>
      <c r="H984" s="93">
        <f t="shared" si="215"/>
        <v>3365000</v>
      </c>
      <c r="I984" s="94">
        <f t="shared" ref="I984:I1015" si="219">F984-E984</f>
        <v>314000</v>
      </c>
      <c r="J984" s="94">
        <f t="shared" si="214"/>
        <v>406834.78260869568</v>
      </c>
      <c r="K984" s="94">
        <f t="shared" si="216"/>
        <v>3771834.7826086958</v>
      </c>
      <c r="L984" s="92">
        <v>3679000</v>
      </c>
      <c r="M984" s="55">
        <f t="shared" si="217"/>
        <v>3771000</v>
      </c>
      <c r="N984" s="67" t="s">
        <v>2126</v>
      </c>
    </row>
    <row r="985" spans="1:14" ht="40.5" customHeight="1">
      <c r="A985" s="130">
        <f t="shared" si="218"/>
        <v>949</v>
      </c>
      <c r="B985" s="131" t="s">
        <v>2127</v>
      </c>
      <c r="C985" s="147"/>
      <c r="D985" s="80" t="s">
        <v>2128</v>
      </c>
      <c r="E985" s="55">
        <v>4467000</v>
      </c>
      <c r="F985" s="92">
        <v>4902000</v>
      </c>
      <c r="G985" s="67"/>
      <c r="H985" s="93">
        <f t="shared" si="215"/>
        <v>4467000</v>
      </c>
      <c r="I985" s="94">
        <f t="shared" si="219"/>
        <v>435000</v>
      </c>
      <c r="J985" s="94">
        <f t="shared" si="214"/>
        <v>563608.69565217395</v>
      </c>
      <c r="K985" s="94">
        <f t="shared" si="216"/>
        <v>5030608.6956521738</v>
      </c>
      <c r="L985" s="92">
        <v>4902000</v>
      </c>
      <c r="M985" s="55">
        <f t="shared" si="217"/>
        <v>5030000</v>
      </c>
      <c r="N985" s="67"/>
    </row>
    <row r="986" spans="1:14" ht="55.5" customHeight="1">
      <c r="A986" s="130">
        <f t="shared" si="218"/>
        <v>950</v>
      </c>
      <c r="B986" s="131" t="s">
        <v>2129</v>
      </c>
      <c r="C986" s="132" t="s">
        <v>2130</v>
      </c>
      <c r="D986" s="63" t="s">
        <v>2131</v>
      </c>
      <c r="E986" s="55">
        <v>8480000</v>
      </c>
      <c r="F986" s="92">
        <v>9209000</v>
      </c>
      <c r="G986" s="62"/>
      <c r="H986" s="93">
        <f t="shared" si="215"/>
        <v>8480000</v>
      </c>
      <c r="I986" s="94">
        <f t="shared" si="219"/>
        <v>729000</v>
      </c>
      <c r="J986" s="94">
        <f t="shared" si="214"/>
        <v>944530.43478260865</v>
      </c>
      <c r="K986" s="94">
        <f t="shared" si="216"/>
        <v>9424530.4347826093</v>
      </c>
      <c r="L986" s="92">
        <v>9209000</v>
      </c>
      <c r="M986" s="55">
        <f t="shared" si="217"/>
        <v>9424000</v>
      </c>
      <c r="N986" s="62"/>
    </row>
    <row r="987" spans="1:14" ht="43.5" customHeight="1">
      <c r="A987" s="130">
        <f t="shared" si="218"/>
        <v>951</v>
      </c>
      <c r="B987" s="131" t="s">
        <v>2132</v>
      </c>
      <c r="C987" s="132" t="s">
        <v>2133</v>
      </c>
      <c r="D987" s="63" t="s">
        <v>2134</v>
      </c>
      <c r="E987" s="55">
        <v>5097000</v>
      </c>
      <c r="F987" s="92">
        <v>5531000</v>
      </c>
      <c r="G987" s="62"/>
      <c r="H987" s="93">
        <f t="shared" si="215"/>
        <v>5097000</v>
      </c>
      <c r="I987" s="94">
        <f t="shared" si="219"/>
        <v>434000</v>
      </c>
      <c r="J987" s="94">
        <f t="shared" si="214"/>
        <v>562313.04347826086</v>
      </c>
      <c r="K987" s="94">
        <f t="shared" si="216"/>
        <v>5659313.0434782607</v>
      </c>
      <c r="L987" s="92">
        <v>5531000</v>
      </c>
      <c r="M987" s="55">
        <f t="shared" si="217"/>
        <v>5659000</v>
      </c>
      <c r="N987" s="62"/>
    </row>
    <row r="988" spans="1:14" ht="31.5">
      <c r="A988" s="130">
        <f t="shared" si="218"/>
        <v>952</v>
      </c>
      <c r="B988" s="131" t="s">
        <v>2135</v>
      </c>
      <c r="C988" s="132" t="s">
        <v>2136</v>
      </c>
      <c r="D988" s="63" t="s">
        <v>2137</v>
      </c>
      <c r="E988" s="55">
        <v>5980000</v>
      </c>
      <c r="F988" s="92">
        <v>6604000</v>
      </c>
      <c r="G988" s="62"/>
      <c r="H988" s="93">
        <f t="shared" si="215"/>
        <v>5980000</v>
      </c>
      <c r="I988" s="94">
        <f t="shared" si="219"/>
        <v>624000</v>
      </c>
      <c r="J988" s="94">
        <f t="shared" si="214"/>
        <v>808486.95652173914</v>
      </c>
      <c r="K988" s="94">
        <f t="shared" si="216"/>
        <v>6788486.9565217393</v>
      </c>
      <c r="L988" s="92">
        <v>6604000</v>
      </c>
      <c r="M988" s="55">
        <f t="shared" si="217"/>
        <v>6788000</v>
      </c>
      <c r="N988" s="62"/>
    </row>
    <row r="989" spans="1:14" ht="31.5">
      <c r="A989" s="130">
        <f t="shared" si="218"/>
        <v>953</v>
      </c>
      <c r="B989" s="131" t="s">
        <v>2138</v>
      </c>
      <c r="C989" s="147"/>
      <c r="D989" s="80" t="s">
        <v>2139</v>
      </c>
      <c r="E989" s="55">
        <v>3280000</v>
      </c>
      <c r="F989" s="92">
        <v>3738000</v>
      </c>
      <c r="G989" s="142"/>
      <c r="H989" s="93">
        <f t="shared" si="215"/>
        <v>3280000</v>
      </c>
      <c r="I989" s="94">
        <f t="shared" si="219"/>
        <v>458000</v>
      </c>
      <c r="J989" s="94">
        <f t="shared" si="214"/>
        <v>593408.69565217395</v>
      </c>
      <c r="K989" s="94">
        <f t="shared" si="216"/>
        <v>3873408.6956521738</v>
      </c>
      <c r="L989" s="92">
        <v>3738000</v>
      </c>
      <c r="M989" s="55">
        <f t="shared" si="217"/>
        <v>3873000</v>
      </c>
      <c r="N989" s="142"/>
    </row>
    <row r="990" spans="1:14" ht="23.25" customHeight="1">
      <c r="A990" s="130">
        <f t="shared" si="218"/>
        <v>954</v>
      </c>
      <c r="B990" s="131" t="s">
        <v>2140</v>
      </c>
      <c r="C990" s="147"/>
      <c r="D990" s="80" t="s">
        <v>2141</v>
      </c>
      <c r="E990" s="55">
        <v>4053000</v>
      </c>
      <c r="F990" s="92">
        <v>4487000</v>
      </c>
      <c r="G990" s="67"/>
      <c r="H990" s="93">
        <f t="shared" si="215"/>
        <v>4053000</v>
      </c>
      <c r="I990" s="94">
        <f t="shared" si="219"/>
        <v>434000</v>
      </c>
      <c r="J990" s="94">
        <f t="shared" si="214"/>
        <v>562313.04347826086</v>
      </c>
      <c r="K990" s="94">
        <f t="shared" si="216"/>
        <v>4615313.0434782607</v>
      </c>
      <c r="L990" s="92">
        <v>4487000</v>
      </c>
      <c r="M990" s="55">
        <f t="shared" si="217"/>
        <v>4615000</v>
      </c>
      <c r="N990" s="67"/>
    </row>
    <row r="991" spans="1:14" ht="24" customHeight="1">
      <c r="A991" s="130">
        <f t="shared" si="218"/>
        <v>955</v>
      </c>
      <c r="B991" s="131" t="s">
        <v>2142</v>
      </c>
      <c r="C991" s="147"/>
      <c r="D991" s="80" t="s">
        <v>2143</v>
      </c>
      <c r="E991" s="55">
        <v>4061000</v>
      </c>
      <c r="F991" s="92">
        <v>4495000</v>
      </c>
      <c r="G991" s="67" t="s">
        <v>3134</v>
      </c>
      <c r="H991" s="93">
        <f t="shared" si="215"/>
        <v>4061000</v>
      </c>
      <c r="I991" s="94">
        <f t="shared" si="219"/>
        <v>434000</v>
      </c>
      <c r="J991" s="94">
        <f t="shared" si="214"/>
        <v>562313.04347826086</v>
      </c>
      <c r="K991" s="94">
        <f t="shared" si="216"/>
        <v>4623313.0434782607</v>
      </c>
      <c r="L991" s="92">
        <v>4495000</v>
      </c>
      <c r="M991" s="55">
        <f t="shared" si="217"/>
        <v>4623000</v>
      </c>
      <c r="N991" s="67" t="s">
        <v>3134</v>
      </c>
    </row>
    <row r="992" spans="1:14" ht="39" customHeight="1">
      <c r="A992" s="130">
        <f t="shared" si="218"/>
        <v>956</v>
      </c>
      <c r="B992" s="131" t="s">
        <v>2144</v>
      </c>
      <c r="C992" s="147"/>
      <c r="D992" s="80" t="s">
        <v>2145</v>
      </c>
      <c r="E992" s="55">
        <v>4061000</v>
      </c>
      <c r="F992" s="92">
        <v>4495000</v>
      </c>
      <c r="G992" s="67" t="s">
        <v>3134</v>
      </c>
      <c r="H992" s="93">
        <f t="shared" si="215"/>
        <v>4061000</v>
      </c>
      <c r="I992" s="94">
        <f t="shared" si="219"/>
        <v>434000</v>
      </c>
      <c r="J992" s="94">
        <f t="shared" si="214"/>
        <v>562313.04347826086</v>
      </c>
      <c r="K992" s="94">
        <f t="shared" si="216"/>
        <v>4623313.0434782607</v>
      </c>
      <c r="L992" s="92">
        <v>4495000</v>
      </c>
      <c r="M992" s="55">
        <f t="shared" si="217"/>
        <v>4623000</v>
      </c>
      <c r="N992" s="67" t="s">
        <v>3134</v>
      </c>
    </row>
    <row r="993" spans="1:14" ht="37.5" customHeight="1">
      <c r="A993" s="130">
        <f t="shared" si="218"/>
        <v>957</v>
      </c>
      <c r="B993" s="131" t="s">
        <v>2146</v>
      </c>
      <c r="C993" s="147"/>
      <c r="D993" s="80" t="s">
        <v>2147</v>
      </c>
      <c r="E993" s="55">
        <v>6230000</v>
      </c>
      <c r="F993" s="92">
        <v>7629000</v>
      </c>
      <c r="G993" s="67"/>
      <c r="H993" s="93">
        <f t="shared" si="215"/>
        <v>6230000</v>
      </c>
      <c r="I993" s="94">
        <f t="shared" si="219"/>
        <v>1399000</v>
      </c>
      <c r="J993" s="94">
        <f t="shared" si="214"/>
        <v>1812617.3913043479</v>
      </c>
      <c r="K993" s="94">
        <f t="shared" si="216"/>
        <v>8042617.3913043477</v>
      </c>
      <c r="L993" s="92">
        <v>7629000</v>
      </c>
      <c r="M993" s="55">
        <f t="shared" si="217"/>
        <v>8042000</v>
      </c>
      <c r="N993" s="67"/>
    </row>
    <row r="994" spans="1:14" ht="33" customHeight="1">
      <c r="A994" s="130">
        <f t="shared" si="218"/>
        <v>958</v>
      </c>
      <c r="B994" s="131" t="s">
        <v>2148</v>
      </c>
      <c r="C994" s="147"/>
      <c r="D994" s="80" t="s">
        <v>2149</v>
      </c>
      <c r="E994" s="55">
        <v>4774000</v>
      </c>
      <c r="F994" s="92">
        <v>5208000</v>
      </c>
      <c r="G994" s="67"/>
      <c r="H994" s="93">
        <f t="shared" si="215"/>
        <v>4774000</v>
      </c>
      <c r="I994" s="94">
        <f t="shared" si="219"/>
        <v>434000</v>
      </c>
      <c r="J994" s="94">
        <f t="shared" si="214"/>
        <v>562313.04347826086</v>
      </c>
      <c r="K994" s="94">
        <f t="shared" si="216"/>
        <v>5336313.0434782607</v>
      </c>
      <c r="L994" s="92">
        <v>5208000</v>
      </c>
      <c r="M994" s="55">
        <f t="shared" si="217"/>
        <v>5336000</v>
      </c>
      <c r="N994" s="67"/>
    </row>
    <row r="995" spans="1:14" ht="37.5" customHeight="1">
      <c r="A995" s="130">
        <f t="shared" si="218"/>
        <v>959</v>
      </c>
      <c r="B995" s="131" t="s">
        <v>2150</v>
      </c>
      <c r="C995" s="147"/>
      <c r="D995" s="80" t="s">
        <v>2151</v>
      </c>
      <c r="E995" s="55">
        <v>4053000</v>
      </c>
      <c r="F995" s="92">
        <v>4487000</v>
      </c>
      <c r="G995" s="67" t="s">
        <v>2152</v>
      </c>
      <c r="H995" s="93">
        <f t="shared" si="215"/>
        <v>4053000</v>
      </c>
      <c r="I995" s="94">
        <f t="shared" si="219"/>
        <v>434000</v>
      </c>
      <c r="J995" s="94">
        <f t="shared" si="214"/>
        <v>562313.04347826086</v>
      </c>
      <c r="K995" s="94">
        <f t="shared" si="216"/>
        <v>4615313.0434782607</v>
      </c>
      <c r="L995" s="92">
        <v>4487000</v>
      </c>
      <c r="M995" s="55">
        <f t="shared" si="217"/>
        <v>4615000</v>
      </c>
      <c r="N995" s="67" t="s">
        <v>2152</v>
      </c>
    </row>
    <row r="996" spans="1:14" ht="24" customHeight="1">
      <c r="A996" s="130">
        <f t="shared" si="218"/>
        <v>960</v>
      </c>
      <c r="B996" s="131" t="s">
        <v>2153</v>
      </c>
      <c r="C996" s="132" t="s">
        <v>2154</v>
      </c>
      <c r="D996" s="63" t="s">
        <v>2155</v>
      </c>
      <c r="E996" s="55">
        <v>3500000</v>
      </c>
      <c r="F996" s="92">
        <v>4187000</v>
      </c>
      <c r="G996" s="62"/>
      <c r="H996" s="93">
        <f t="shared" si="215"/>
        <v>3500000</v>
      </c>
      <c r="I996" s="94">
        <f t="shared" si="219"/>
        <v>687000</v>
      </c>
      <c r="J996" s="94">
        <f t="shared" si="214"/>
        <v>890113.04347826086</v>
      </c>
      <c r="K996" s="94">
        <f t="shared" si="216"/>
        <v>4390113.0434782607</v>
      </c>
      <c r="L996" s="92">
        <v>4187000</v>
      </c>
      <c r="M996" s="55">
        <f t="shared" si="217"/>
        <v>4390000</v>
      </c>
      <c r="N996" s="62"/>
    </row>
    <row r="997" spans="1:14" ht="24" customHeight="1">
      <c r="A997" s="130">
        <f t="shared" si="218"/>
        <v>961</v>
      </c>
      <c r="B997" s="131" t="s">
        <v>2156</v>
      </c>
      <c r="C997" s="147"/>
      <c r="D997" s="80" t="s">
        <v>2157</v>
      </c>
      <c r="E997" s="55">
        <v>6066000</v>
      </c>
      <c r="F997" s="92">
        <v>6796000</v>
      </c>
      <c r="G997" s="67"/>
      <c r="H997" s="93">
        <f t="shared" si="215"/>
        <v>6066000</v>
      </c>
      <c r="I997" s="94">
        <f t="shared" si="219"/>
        <v>730000</v>
      </c>
      <c r="J997" s="94">
        <f t="shared" si="214"/>
        <v>945826.08695652173</v>
      </c>
      <c r="K997" s="94">
        <f t="shared" si="216"/>
        <v>7011826.0869565215</v>
      </c>
      <c r="L997" s="92">
        <v>6796000</v>
      </c>
      <c r="M997" s="55">
        <f t="shared" si="217"/>
        <v>7011000</v>
      </c>
      <c r="N997" s="67"/>
    </row>
    <row r="998" spans="1:14" ht="38.25" customHeight="1">
      <c r="A998" s="130">
        <f t="shared" si="218"/>
        <v>962</v>
      </c>
      <c r="B998" s="131" t="s">
        <v>2158</v>
      </c>
      <c r="C998" s="147"/>
      <c r="D998" s="80" t="s">
        <v>2159</v>
      </c>
      <c r="E998" s="55">
        <v>4774000</v>
      </c>
      <c r="F998" s="92">
        <v>5208000</v>
      </c>
      <c r="G998" s="67"/>
      <c r="H998" s="93">
        <f t="shared" si="215"/>
        <v>4774000</v>
      </c>
      <c r="I998" s="94">
        <f t="shared" si="219"/>
        <v>434000</v>
      </c>
      <c r="J998" s="94">
        <f t="shared" si="214"/>
        <v>562313.04347826086</v>
      </c>
      <c r="K998" s="94">
        <f t="shared" si="216"/>
        <v>5336313.0434782607</v>
      </c>
      <c r="L998" s="92">
        <v>5208000</v>
      </c>
      <c r="M998" s="55">
        <f t="shared" si="217"/>
        <v>5336000</v>
      </c>
      <c r="N998" s="67"/>
    </row>
    <row r="999" spans="1:14" ht="38.25" customHeight="1">
      <c r="A999" s="130">
        <f t="shared" si="218"/>
        <v>963</v>
      </c>
      <c r="B999" s="131" t="s">
        <v>2160</v>
      </c>
      <c r="C999" s="132" t="s">
        <v>2161</v>
      </c>
      <c r="D999" s="63" t="s">
        <v>2162</v>
      </c>
      <c r="E999" s="55">
        <v>6260000</v>
      </c>
      <c r="F999" s="92">
        <v>6616000</v>
      </c>
      <c r="G999" s="62" t="s">
        <v>2163</v>
      </c>
      <c r="H999" s="93">
        <f t="shared" si="215"/>
        <v>6260000</v>
      </c>
      <c r="I999" s="94">
        <f t="shared" si="219"/>
        <v>356000</v>
      </c>
      <c r="J999" s="94">
        <f t="shared" si="214"/>
        <v>461252.17391304352</v>
      </c>
      <c r="K999" s="94">
        <f t="shared" si="216"/>
        <v>6721252.1739130439</v>
      </c>
      <c r="L999" s="92">
        <v>6616000</v>
      </c>
      <c r="M999" s="55">
        <f t="shared" si="217"/>
        <v>6721000</v>
      </c>
      <c r="N999" s="62" t="s">
        <v>2163</v>
      </c>
    </row>
    <row r="1000" spans="1:14" ht="37.5" customHeight="1">
      <c r="A1000" s="130">
        <f t="shared" si="218"/>
        <v>964</v>
      </c>
      <c r="B1000" s="131" t="s">
        <v>2164</v>
      </c>
      <c r="C1000" s="132" t="s">
        <v>2165</v>
      </c>
      <c r="D1000" s="63" t="s">
        <v>2166</v>
      </c>
      <c r="E1000" s="55">
        <v>6597000</v>
      </c>
      <c r="F1000" s="92">
        <v>7031000</v>
      </c>
      <c r="G1000" s="62" t="s">
        <v>2163</v>
      </c>
      <c r="H1000" s="93">
        <f t="shared" si="215"/>
        <v>6597000</v>
      </c>
      <c r="I1000" s="94">
        <f t="shared" si="219"/>
        <v>434000</v>
      </c>
      <c r="J1000" s="94">
        <f t="shared" si="214"/>
        <v>562313.04347826086</v>
      </c>
      <c r="K1000" s="94">
        <f t="shared" si="216"/>
        <v>7159313.0434782607</v>
      </c>
      <c r="L1000" s="92">
        <v>7031000</v>
      </c>
      <c r="M1000" s="55">
        <f t="shared" si="217"/>
        <v>7159000</v>
      </c>
      <c r="N1000" s="62" t="s">
        <v>2163</v>
      </c>
    </row>
    <row r="1001" spans="1:14" ht="36.75" customHeight="1">
      <c r="A1001" s="130">
        <f t="shared" si="218"/>
        <v>965</v>
      </c>
      <c r="B1001" s="131" t="s">
        <v>2167</v>
      </c>
      <c r="C1001" s="147"/>
      <c r="D1001" s="80" t="s">
        <v>2168</v>
      </c>
      <c r="E1001" s="55">
        <v>2744000</v>
      </c>
      <c r="F1001" s="92">
        <v>2973000</v>
      </c>
      <c r="G1001" s="67"/>
      <c r="H1001" s="93">
        <f t="shared" si="215"/>
        <v>2744000</v>
      </c>
      <c r="I1001" s="94">
        <f t="shared" si="219"/>
        <v>229000</v>
      </c>
      <c r="J1001" s="94">
        <f t="shared" si="214"/>
        <v>296704.34782608697</v>
      </c>
      <c r="K1001" s="94">
        <f t="shared" si="216"/>
        <v>3040704.3478260869</v>
      </c>
      <c r="L1001" s="92">
        <v>2973000</v>
      </c>
      <c r="M1001" s="55">
        <f t="shared" si="217"/>
        <v>3040000</v>
      </c>
      <c r="N1001" s="67" t="s">
        <v>2050</v>
      </c>
    </row>
    <row r="1002" spans="1:14" ht="34.5" customHeight="1">
      <c r="A1002" s="130">
        <f t="shared" si="218"/>
        <v>966</v>
      </c>
      <c r="B1002" s="131" t="s">
        <v>2169</v>
      </c>
      <c r="C1002" s="147"/>
      <c r="D1002" s="80" t="s">
        <v>2170</v>
      </c>
      <c r="E1002" s="55">
        <v>2409000</v>
      </c>
      <c r="F1002" s="92">
        <v>2867000</v>
      </c>
      <c r="G1002" s="67"/>
      <c r="H1002" s="93">
        <f t="shared" si="215"/>
        <v>2409000</v>
      </c>
      <c r="I1002" s="94">
        <f t="shared" si="219"/>
        <v>458000</v>
      </c>
      <c r="J1002" s="94">
        <f t="shared" si="214"/>
        <v>593408.69565217395</v>
      </c>
      <c r="K1002" s="94">
        <f t="shared" si="216"/>
        <v>3002408.6956521738</v>
      </c>
      <c r="L1002" s="92">
        <v>2867000</v>
      </c>
      <c r="M1002" s="55">
        <f t="shared" si="217"/>
        <v>3002000</v>
      </c>
      <c r="N1002" s="67"/>
    </row>
    <row r="1003" spans="1:14" ht="23.25" customHeight="1">
      <c r="A1003" s="130">
        <f t="shared" si="218"/>
        <v>967</v>
      </c>
      <c r="B1003" s="131" t="s">
        <v>2171</v>
      </c>
      <c r="C1003" s="147"/>
      <c r="D1003" s="80" t="s">
        <v>2172</v>
      </c>
      <c r="E1003" s="55">
        <v>4359000</v>
      </c>
      <c r="F1003" s="92">
        <v>4794000</v>
      </c>
      <c r="G1003" s="67"/>
      <c r="H1003" s="93">
        <f t="shared" si="215"/>
        <v>4359000</v>
      </c>
      <c r="I1003" s="94">
        <f t="shared" si="219"/>
        <v>435000</v>
      </c>
      <c r="J1003" s="94">
        <f t="shared" si="214"/>
        <v>563608.69565217395</v>
      </c>
      <c r="K1003" s="94">
        <f t="shared" si="216"/>
        <v>4922608.6956521738</v>
      </c>
      <c r="L1003" s="92">
        <v>4794000</v>
      </c>
      <c r="M1003" s="55">
        <f t="shared" si="217"/>
        <v>4922000</v>
      </c>
      <c r="N1003" s="67"/>
    </row>
    <row r="1004" spans="1:14" ht="23.25" customHeight="1">
      <c r="A1004" s="130">
        <f t="shared" si="218"/>
        <v>968</v>
      </c>
      <c r="B1004" s="131" t="s">
        <v>2173</v>
      </c>
      <c r="C1004" s="147"/>
      <c r="D1004" s="80" t="s">
        <v>2174</v>
      </c>
      <c r="E1004" s="55">
        <v>4053000</v>
      </c>
      <c r="F1004" s="92">
        <v>4487000</v>
      </c>
      <c r="G1004" s="67"/>
      <c r="H1004" s="93">
        <f t="shared" si="215"/>
        <v>4053000</v>
      </c>
      <c r="I1004" s="94">
        <f t="shared" si="219"/>
        <v>434000</v>
      </c>
      <c r="J1004" s="94">
        <f t="shared" si="214"/>
        <v>562313.04347826086</v>
      </c>
      <c r="K1004" s="94">
        <f t="shared" si="216"/>
        <v>4615313.0434782607</v>
      </c>
      <c r="L1004" s="92">
        <v>4487000</v>
      </c>
      <c r="M1004" s="55">
        <f t="shared" si="217"/>
        <v>4615000</v>
      </c>
      <c r="N1004" s="67"/>
    </row>
    <row r="1005" spans="1:14" ht="23.25" customHeight="1">
      <c r="A1005" s="130">
        <f t="shared" si="218"/>
        <v>969</v>
      </c>
      <c r="B1005" s="131" t="s">
        <v>2175</v>
      </c>
      <c r="C1005" s="147"/>
      <c r="D1005" s="80" t="s">
        <v>2176</v>
      </c>
      <c r="E1005" s="55">
        <v>2409000</v>
      </c>
      <c r="F1005" s="92">
        <v>2722000</v>
      </c>
      <c r="G1005" s="67"/>
      <c r="H1005" s="93">
        <f t="shared" si="215"/>
        <v>2409000</v>
      </c>
      <c r="I1005" s="94">
        <f t="shared" si="219"/>
        <v>313000</v>
      </c>
      <c r="J1005" s="94">
        <f t="shared" si="214"/>
        <v>405539.13043478259</v>
      </c>
      <c r="K1005" s="94">
        <f t="shared" si="216"/>
        <v>2814539.1304347827</v>
      </c>
      <c r="L1005" s="92">
        <v>2722000</v>
      </c>
      <c r="M1005" s="55">
        <f t="shared" si="217"/>
        <v>2814000</v>
      </c>
      <c r="N1005" s="67"/>
    </row>
    <row r="1006" spans="1:14" ht="43.5" customHeight="1">
      <c r="A1006" s="130">
        <f t="shared" si="218"/>
        <v>970</v>
      </c>
      <c r="B1006" s="131" t="s">
        <v>2177</v>
      </c>
      <c r="C1006" s="132" t="s">
        <v>2178</v>
      </c>
      <c r="D1006" s="63" t="s">
        <v>2179</v>
      </c>
      <c r="E1006" s="55">
        <v>5097000</v>
      </c>
      <c r="F1006" s="92">
        <v>5531000</v>
      </c>
      <c r="G1006" s="62" t="s">
        <v>2180</v>
      </c>
      <c r="H1006" s="93">
        <f t="shared" si="215"/>
        <v>5097000</v>
      </c>
      <c r="I1006" s="94">
        <f t="shared" si="219"/>
        <v>434000</v>
      </c>
      <c r="J1006" s="94">
        <f t="shared" si="214"/>
        <v>562313.04347826086</v>
      </c>
      <c r="K1006" s="94">
        <f t="shared" si="216"/>
        <v>5659313.0434782607</v>
      </c>
      <c r="L1006" s="92">
        <v>5531000</v>
      </c>
      <c r="M1006" s="55">
        <f t="shared" si="217"/>
        <v>5659000</v>
      </c>
      <c r="N1006" s="62" t="s">
        <v>2180</v>
      </c>
    </row>
    <row r="1007" spans="1:14" ht="36.75" customHeight="1">
      <c r="A1007" s="130">
        <f t="shared" si="218"/>
        <v>971</v>
      </c>
      <c r="B1007" s="131" t="s">
        <v>2181</v>
      </c>
      <c r="C1007" s="147"/>
      <c r="D1007" s="80" t="s">
        <v>2182</v>
      </c>
      <c r="E1007" s="55">
        <v>2345000</v>
      </c>
      <c r="F1007" s="92">
        <v>2658000</v>
      </c>
      <c r="G1007" s="67" t="s">
        <v>2183</v>
      </c>
      <c r="H1007" s="93">
        <f t="shared" si="215"/>
        <v>2345000</v>
      </c>
      <c r="I1007" s="94">
        <f t="shared" si="219"/>
        <v>313000</v>
      </c>
      <c r="J1007" s="94">
        <f t="shared" si="214"/>
        <v>405539.13043478259</v>
      </c>
      <c r="K1007" s="94">
        <f t="shared" si="216"/>
        <v>2750539.1304347827</v>
      </c>
      <c r="L1007" s="92">
        <v>2658000</v>
      </c>
      <c r="M1007" s="55">
        <f t="shared" si="217"/>
        <v>2750000</v>
      </c>
      <c r="N1007" s="67" t="s">
        <v>2183</v>
      </c>
    </row>
    <row r="1008" spans="1:14" ht="39" customHeight="1">
      <c r="A1008" s="130">
        <f t="shared" si="218"/>
        <v>972</v>
      </c>
      <c r="B1008" s="131" t="s">
        <v>2184</v>
      </c>
      <c r="C1008" s="132" t="s">
        <v>2185</v>
      </c>
      <c r="D1008" s="63" t="s">
        <v>2186</v>
      </c>
      <c r="E1008" s="55">
        <v>7980000</v>
      </c>
      <c r="F1008" s="92">
        <v>8782000</v>
      </c>
      <c r="G1008" s="62" t="s">
        <v>2187</v>
      </c>
      <c r="H1008" s="93">
        <f t="shared" si="215"/>
        <v>7980000</v>
      </c>
      <c r="I1008" s="94">
        <f t="shared" si="219"/>
        <v>802000</v>
      </c>
      <c r="J1008" s="94">
        <f t="shared" si="214"/>
        <v>1039113.0434782609</v>
      </c>
      <c r="K1008" s="94">
        <f t="shared" si="216"/>
        <v>9019113.0434782617</v>
      </c>
      <c r="L1008" s="92">
        <v>8782000</v>
      </c>
      <c r="M1008" s="55">
        <f t="shared" si="217"/>
        <v>9019000</v>
      </c>
      <c r="N1008" s="62" t="s">
        <v>2187</v>
      </c>
    </row>
    <row r="1009" spans="1:14" ht="37.5" customHeight="1">
      <c r="A1009" s="130">
        <f t="shared" si="218"/>
        <v>973</v>
      </c>
      <c r="B1009" s="131" t="s">
        <v>2188</v>
      </c>
      <c r="C1009" s="132" t="s">
        <v>2189</v>
      </c>
      <c r="D1009" s="63" t="s">
        <v>2190</v>
      </c>
      <c r="E1009" s="55">
        <v>12520000</v>
      </c>
      <c r="F1009" s="92">
        <v>13322000</v>
      </c>
      <c r="G1009" s="62"/>
      <c r="H1009" s="93">
        <f t="shared" ref="H1009:H1040" si="220">L1009-I1009</f>
        <v>12520000</v>
      </c>
      <c r="I1009" s="94">
        <f t="shared" si="219"/>
        <v>802000</v>
      </c>
      <c r="J1009" s="94">
        <f t="shared" si="214"/>
        <v>1039113.0434782609</v>
      </c>
      <c r="K1009" s="94">
        <f t="shared" ref="K1009:K1040" si="221">+H1009+J1009</f>
        <v>13559113.043478262</v>
      </c>
      <c r="L1009" s="92">
        <v>13322000</v>
      </c>
      <c r="M1009" s="55">
        <f t="shared" ref="M1009:M1045" si="222">IF(K1009&gt;=100000, ROUNDDOWN((K1009),-3),ROUNDDOWN((K1009),-2))</f>
        <v>13559000</v>
      </c>
      <c r="N1009" s="62"/>
    </row>
    <row r="1010" spans="1:14" ht="37.5" customHeight="1">
      <c r="A1010" s="130">
        <f t="shared" ref="A1010:A1045" si="223">A1009+1</f>
        <v>974</v>
      </c>
      <c r="B1010" s="131" t="s">
        <v>2191</v>
      </c>
      <c r="C1010" s="132" t="s">
        <v>2192</v>
      </c>
      <c r="D1010" s="63" t="s">
        <v>2193</v>
      </c>
      <c r="E1010" s="55">
        <v>7520000</v>
      </c>
      <c r="F1010" s="92">
        <v>8322000</v>
      </c>
      <c r="G1010" s="62"/>
      <c r="H1010" s="93">
        <f t="shared" si="220"/>
        <v>7520000</v>
      </c>
      <c r="I1010" s="94">
        <f t="shared" si="219"/>
        <v>802000</v>
      </c>
      <c r="J1010" s="94">
        <f t="shared" si="214"/>
        <v>1039113.0434782609</v>
      </c>
      <c r="K1010" s="94">
        <f t="shared" si="221"/>
        <v>8559113.0434782617</v>
      </c>
      <c r="L1010" s="92">
        <v>8322000</v>
      </c>
      <c r="M1010" s="55">
        <f t="shared" si="222"/>
        <v>8559000</v>
      </c>
      <c r="N1010" s="62"/>
    </row>
    <row r="1011" spans="1:14" ht="24.75" customHeight="1">
      <c r="A1011" s="130">
        <f t="shared" si="223"/>
        <v>975</v>
      </c>
      <c r="B1011" s="131" t="s">
        <v>2194</v>
      </c>
      <c r="C1011" s="147"/>
      <c r="D1011" s="80" t="s">
        <v>2195</v>
      </c>
      <c r="E1011" s="55">
        <v>4053000</v>
      </c>
      <c r="F1011" s="92">
        <v>5032000</v>
      </c>
      <c r="G1011" s="143"/>
      <c r="H1011" s="93">
        <f t="shared" si="220"/>
        <v>4053000</v>
      </c>
      <c r="I1011" s="94">
        <f t="shared" si="219"/>
        <v>979000</v>
      </c>
      <c r="J1011" s="94">
        <f t="shared" si="214"/>
        <v>1268443.4782608696</v>
      </c>
      <c r="K1011" s="94">
        <f t="shared" si="221"/>
        <v>5321443.4782608692</v>
      </c>
      <c r="L1011" s="92">
        <v>5032000</v>
      </c>
      <c r="M1011" s="55">
        <f t="shared" si="222"/>
        <v>5321000</v>
      </c>
      <c r="N1011" s="143"/>
    </row>
    <row r="1012" spans="1:14" ht="33" customHeight="1">
      <c r="A1012" s="130">
        <f t="shared" si="223"/>
        <v>976</v>
      </c>
      <c r="B1012" s="131" t="s">
        <v>2196</v>
      </c>
      <c r="C1012" s="147"/>
      <c r="D1012" s="80" t="s">
        <v>2197</v>
      </c>
      <c r="E1012" s="55">
        <v>2409000</v>
      </c>
      <c r="F1012" s="92">
        <v>2867000</v>
      </c>
      <c r="G1012" s="67"/>
      <c r="H1012" s="93">
        <f t="shared" si="220"/>
        <v>2409000</v>
      </c>
      <c r="I1012" s="94">
        <f t="shared" si="219"/>
        <v>458000</v>
      </c>
      <c r="J1012" s="94">
        <f t="shared" si="214"/>
        <v>593408.69565217395</v>
      </c>
      <c r="K1012" s="94">
        <f t="shared" si="221"/>
        <v>3002408.6956521738</v>
      </c>
      <c r="L1012" s="92">
        <v>2867000</v>
      </c>
      <c r="M1012" s="55">
        <f t="shared" si="222"/>
        <v>3002000</v>
      </c>
      <c r="N1012" s="67"/>
    </row>
    <row r="1013" spans="1:14" ht="52.5" customHeight="1">
      <c r="A1013" s="130">
        <f t="shared" si="223"/>
        <v>977</v>
      </c>
      <c r="B1013" s="131" t="s">
        <v>2198</v>
      </c>
      <c r="C1013" s="132" t="s">
        <v>2199</v>
      </c>
      <c r="D1013" s="63" t="s">
        <v>2200</v>
      </c>
      <c r="E1013" s="55">
        <v>3500000</v>
      </c>
      <c r="F1013" s="92">
        <v>4009000</v>
      </c>
      <c r="G1013" s="62"/>
      <c r="H1013" s="93">
        <f t="shared" si="220"/>
        <v>3500000</v>
      </c>
      <c r="I1013" s="94">
        <f t="shared" si="219"/>
        <v>509000</v>
      </c>
      <c r="J1013" s="94">
        <f t="shared" si="214"/>
        <v>659486.95652173914</v>
      </c>
      <c r="K1013" s="94">
        <f t="shared" si="221"/>
        <v>4159486.9565217393</v>
      </c>
      <c r="L1013" s="92">
        <v>4009000</v>
      </c>
      <c r="M1013" s="55">
        <f t="shared" si="222"/>
        <v>4159000</v>
      </c>
      <c r="N1013" s="62"/>
    </row>
    <row r="1014" spans="1:14" ht="39.75" customHeight="1">
      <c r="A1014" s="130">
        <f t="shared" si="223"/>
        <v>978</v>
      </c>
      <c r="B1014" s="131" t="s">
        <v>2201</v>
      </c>
      <c r="C1014" s="147"/>
      <c r="D1014" s="80" t="s">
        <v>2202</v>
      </c>
      <c r="E1014" s="55">
        <v>6815000</v>
      </c>
      <c r="F1014" s="92">
        <v>7794000</v>
      </c>
      <c r="G1014" s="67"/>
      <c r="H1014" s="93">
        <f t="shared" si="220"/>
        <v>6815000</v>
      </c>
      <c r="I1014" s="94">
        <f t="shared" si="219"/>
        <v>979000</v>
      </c>
      <c r="J1014" s="94">
        <f t="shared" si="214"/>
        <v>1268443.4782608696</v>
      </c>
      <c r="K1014" s="94">
        <f t="shared" si="221"/>
        <v>8083443.4782608692</v>
      </c>
      <c r="L1014" s="92">
        <v>7794000</v>
      </c>
      <c r="M1014" s="55">
        <f t="shared" si="222"/>
        <v>8083000</v>
      </c>
      <c r="N1014" s="67" t="s">
        <v>2203</v>
      </c>
    </row>
    <row r="1015" spans="1:14" ht="38.25" customHeight="1">
      <c r="A1015" s="130">
        <f t="shared" si="223"/>
        <v>979</v>
      </c>
      <c r="B1015" s="131" t="s">
        <v>2204</v>
      </c>
      <c r="C1015" s="132" t="s">
        <v>2205</v>
      </c>
      <c r="D1015" s="63" t="s">
        <v>2206</v>
      </c>
      <c r="E1015" s="55">
        <v>5375000</v>
      </c>
      <c r="F1015" s="92">
        <v>5910000</v>
      </c>
      <c r="G1015" s="62" t="s">
        <v>2187</v>
      </c>
      <c r="H1015" s="93">
        <f t="shared" si="220"/>
        <v>5375000</v>
      </c>
      <c r="I1015" s="94">
        <f t="shared" si="219"/>
        <v>535000</v>
      </c>
      <c r="J1015" s="94">
        <f t="shared" si="214"/>
        <v>693173.91304347827</v>
      </c>
      <c r="K1015" s="94">
        <f t="shared" si="221"/>
        <v>6068173.9130434785</v>
      </c>
      <c r="L1015" s="92">
        <v>5910000</v>
      </c>
      <c r="M1015" s="55">
        <f t="shared" si="222"/>
        <v>6068000</v>
      </c>
      <c r="N1015" s="62" t="s">
        <v>2187</v>
      </c>
    </row>
    <row r="1016" spans="1:14" ht="38.25" customHeight="1">
      <c r="A1016" s="130">
        <f t="shared" si="223"/>
        <v>980</v>
      </c>
      <c r="B1016" s="131" t="s">
        <v>2207</v>
      </c>
      <c r="C1016" s="147"/>
      <c r="D1016" s="80" t="s">
        <v>2208</v>
      </c>
      <c r="E1016" s="55">
        <v>3280000</v>
      </c>
      <c r="F1016" s="92">
        <v>3738000</v>
      </c>
      <c r="G1016" s="143"/>
      <c r="H1016" s="93">
        <f t="shared" si="220"/>
        <v>3280000</v>
      </c>
      <c r="I1016" s="94">
        <f t="shared" ref="I1016:I1045" si="224">F1016-E1016</f>
        <v>458000</v>
      </c>
      <c r="J1016" s="94">
        <f t="shared" si="214"/>
        <v>593408.69565217395</v>
      </c>
      <c r="K1016" s="94">
        <f t="shared" si="221"/>
        <v>3873408.6956521738</v>
      </c>
      <c r="L1016" s="92">
        <v>3738000</v>
      </c>
      <c r="M1016" s="55">
        <f t="shared" si="222"/>
        <v>3873000</v>
      </c>
      <c r="N1016" s="143"/>
    </row>
    <row r="1017" spans="1:14" ht="37.5" customHeight="1">
      <c r="A1017" s="130">
        <f t="shared" si="223"/>
        <v>981</v>
      </c>
      <c r="B1017" s="131" t="s">
        <v>2209</v>
      </c>
      <c r="C1017" s="147"/>
      <c r="D1017" s="80" t="s">
        <v>2210</v>
      </c>
      <c r="E1017" s="55">
        <v>2595000</v>
      </c>
      <c r="F1017" s="92">
        <v>3053000</v>
      </c>
      <c r="G1017" s="67" t="s">
        <v>2183</v>
      </c>
      <c r="H1017" s="93">
        <f t="shared" si="220"/>
        <v>2595000</v>
      </c>
      <c r="I1017" s="94">
        <f t="shared" si="224"/>
        <v>458000</v>
      </c>
      <c r="J1017" s="94">
        <f t="shared" si="214"/>
        <v>593408.69565217395</v>
      </c>
      <c r="K1017" s="94">
        <f t="shared" si="221"/>
        <v>3188408.6956521738</v>
      </c>
      <c r="L1017" s="92">
        <v>3053000</v>
      </c>
      <c r="M1017" s="55">
        <f t="shared" si="222"/>
        <v>3188000</v>
      </c>
      <c r="N1017" s="67" t="s">
        <v>2183</v>
      </c>
    </row>
    <row r="1018" spans="1:14" ht="33.75" customHeight="1">
      <c r="A1018" s="130">
        <f t="shared" si="223"/>
        <v>982</v>
      </c>
      <c r="B1018" s="131" t="s">
        <v>2211</v>
      </c>
      <c r="C1018" s="147"/>
      <c r="D1018" s="80" t="s">
        <v>2212</v>
      </c>
      <c r="E1018" s="55">
        <v>2744000</v>
      </c>
      <c r="F1018" s="92">
        <v>2973000</v>
      </c>
      <c r="G1018" s="67"/>
      <c r="H1018" s="93">
        <f t="shared" si="220"/>
        <v>2744000</v>
      </c>
      <c r="I1018" s="94">
        <f t="shared" si="224"/>
        <v>229000</v>
      </c>
      <c r="J1018" s="94">
        <f t="shared" si="214"/>
        <v>296704.34782608697</v>
      </c>
      <c r="K1018" s="94">
        <f t="shared" si="221"/>
        <v>3040704.3478260869</v>
      </c>
      <c r="L1018" s="92">
        <v>2973000</v>
      </c>
      <c r="M1018" s="55">
        <f t="shared" si="222"/>
        <v>3040000</v>
      </c>
      <c r="N1018" s="67" t="s">
        <v>2050</v>
      </c>
    </row>
    <row r="1019" spans="1:14" ht="24.75" customHeight="1">
      <c r="A1019" s="130">
        <f t="shared" si="223"/>
        <v>983</v>
      </c>
      <c r="B1019" s="131" t="s">
        <v>2213</v>
      </c>
      <c r="C1019" s="147"/>
      <c r="D1019" s="80" t="s">
        <v>2214</v>
      </c>
      <c r="E1019" s="55">
        <v>4359000</v>
      </c>
      <c r="F1019" s="92">
        <v>5339000</v>
      </c>
      <c r="G1019" s="67"/>
      <c r="H1019" s="93">
        <f t="shared" si="220"/>
        <v>4359000</v>
      </c>
      <c r="I1019" s="94">
        <f t="shared" si="224"/>
        <v>980000</v>
      </c>
      <c r="J1019" s="94">
        <f t="shared" si="214"/>
        <v>1269739.1304347827</v>
      </c>
      <c r="K1019" s="94">
        <f t="shared" si="221"/>
        <v>5628739.1304347832</v>
      </c>
      <c r="L1019" s="92">
        <v>5339000</v>
      </c>
      <c r="M1019" s="55">
        <f t="shared" si="222"/>
        <v>5628000</v>
      </c>
      <c r="N1019" s="67"/>
    </row>
    <row r="1020" spans="1:14" ht="40.5" customHeight="1">
      <c r="A1020" s="130">
        <f t="shared" si="223"/>
        <v>984</v>
      </c>
      <c r="B1020" s="131" t="s">
        <v>2215</v>
      </c>
      <c r="C1020" s="132" t="s">
        <v>2216</v>
      </c>
      <c r="D1020" s="63" t="s">
        <v>2217</v>
      </c>
      <c r="E1020" s="55">
        <v>6280000</v>
      </c>
      <c r="F1020" s="92">
        <v>6967000</v>
      </c>
      <c r="G1020" s="62" t="s">
        <v>2187</v>
      </c>
      <c r="H1020" s="93">
        <f t="shared" si="220"/>
        <v>6280000</v>
      </c>
      <c r="I1020" s="94">
        <f t="shared" si="224"/>
        <v>687000</v>
      </c>
      <c r="J1020" s="94">
        <f t="shared" si="214"/>
        <v>890113.04347826086</v>
      </c>
      <c r="K1020" s="94">
        <f t="shared" si="221"/>
        <v>7170113.0434782607</v>
      </c>
      <c r="L1020" s="92">
        <v>6967000</v>
      </c>
      <c r="M1020" s="55">
        <f t="shared" si="222"/>
        <v>7170000</v>
      </c>
      <c r="N1020" s="62" t="s">
        <v>2187</v>
      </c>
    </row>
    <row r="1021" spans="1:14" ht="36" customHeight="1">
      <c r="A1021" s="130">
        <f t="shared" si="223"/>
        <v>985</v>
      </c>
      <c r="B1021" s="131" t="s">
        <v>2218</v>
      </c>
      <c r="C1021" s="147"/>
      <c r="D1021" s="80" t="s">
        <v>2219</v>
      </c>
      <c r="E1021" s="55">
        <v>6230000</v>
      </c>
      <c r="F1021" s="92">
        <v>7629000</v>
      </c>
      <c r="G1021" s="143"/>
      <c r="H1021" s="93">
        <f t="shared" si="220"/>
        <v>6230000</v>
      </c>
      <c r="I1021" s="94">
        <f t="shared" si="224"/>
        <v>1399000</v>
      </c>
      <c r="J1021" s="94">
        <f t="shared" si="214"/>
        <v>1812617.3913043479</v>
      </c>
      <c r="K1021" s="94">
        <f t="shared" si="221"/>
        <v>8042617.3913043477</v>
      </c>
      <c r="L1021" s="92">
        <v>7629000</v>
      </c>
      <c r="M1021" s="55">
        <f t="shared" si="222"/>
        <v>8042000</v>
      </c>
      <c r="N1021" s="143"/>
    </row>
    <row r="1022" spans="1:14" ht="39" customHeight="1">
      <c r="A1022" s="130">
        <f t="shared" si="223"/>
        <v>986</v>
      </c>
      <c r="B1022" s="131" t="s">
        <v>2220</v>
      </c>
      <c r="C1022" s="147"/>
      <c r="D1022" s="80" t="s">
        <v>2221</v>
      </c>
      <c r="E1022" s="55">
        <v>4359000</v>
      </c>
      <c r="F1022" s="92">
        <v>4794000</v>
      </c>
      <c r="G1022" s="67"/>
      <c r="H1022" s="93">
        <f t="shared" si="220"/>
        <v>4359000</v>
      </c>
      <c r="I1022" s="94">
        <f t="shared" si="224"/>
        <v>435000</v>
      </c>
      <c r="J1022" s="94">
        <f t="shared" si="214"/>
        <v>563608.69565217395</v>
      </c>
      <c r="K1022" s="94">
        <f t="shared" si="221"/>
        <v>4922608.6956521738</v>
      </c>
      <c r="L1022" s="92">
        <v>4794000</v>
      </c>
      <c r="M1022" s="55">
        <f t="shared" si="222"/>
        <v>4922000</v>
      </c>
      <c r="N1022" s="67"/>
    </row>
    <row r="1023" spans="1:14" ht="42.75" customHeight="1">
      <c r="A1023" s="130">
        <f t="shared" si="223"/>
        <v>987</v>
      </c>
      <c r="B1023" s="131" t="s">
        <v>2222</v>
      </c>
      <c r="C1023" s="132" t="s">
        <v>2223</v>
      </c>
      <c r="D1023" s="63" t="s">
        <v>2224</v>
      </c>
      <c r="E1023" s="55">
        <v>4375000</v>
      </c>
      <c r="F1023" s="92">
        <v>4809000</v>
      </c>
      <c r="G1023" s="62"/>
      <c r="H1023" s="93">
        <f t="shared" si="220"/>
        <v>4375000</v>
      </c>
      <c r="I1023" s="94">
        <f t="shared" si="224"/>
        <v>434000</v>
      </c>
      <c r="J1023" s="94">
        <f t="shared" si="214"/>
        <v>562313.04347826086</v>
      </c>
      <c r="K1023" s="94">
        <f t="shared" si="221"/>
        <v>4937313.0434782607</v>
      </c>
      <c r="L1023" s="92">
        <v>4809000</v>
      </c>
      <c r="M1023" s="55">
        <f t="shared" si="222"/>
        <v>4937000</v>
      </c>
      <c r="N1023" s="62"/>
    </row>
    <row r="1024" spans="1:14" ht="31.5">
      <c r="A1024" s="130">
        <f t="shared" si="223"/>
        <v>988</v>
      </c>
      <c r="B1024" s="131" t="s">
        <v>2225</v>
      </c>
      <c r="C1024" s="147"/>
      <c r="D1024" s="80" t="s">
        <v>2226</v>
      </c>
      <c r="E1024" s="55">
        <v>3365000</v>
      </c>
      <c r="F1024" s="92">
        <v>3679000</v>
      </c>
      <c r="G1024" s="67"/>
      <c r="H1024" s="93">
        <f t="shared" si="220"/>
        <v>3365000</v>
      </c>
      <c r="I1024" s="94">
        <f t="shared" si="224"/>
        <v>314000</v>
      </c>
      <c r="J1024" s="94">
        <f t="shared" si="214"/>
        <v>406834.78260869568</v>
      </c>
      <c r="K1024" s="94">
        <f t="shared" si="221"/>
        <v>3771834.7826086958</v>
      </c>
      <c r="L1024" s="92">
        <v>3679000</v>
      </c>
      <c r="M1024" s="55">
        <f t="shared" si="222"/>
        <v>3771000</v>
      </c>
      <c r="N1024" s="67" t="s">
        <v>2227</v>
      </c>
    </row>
    <row r="1025" spans="1:14" ht="47.25">
      <c r="A1025" s="130">
        <f t="shared" si="223"/>
        <v>989</v>
      </c>
      <c r="B1025" s="131" t="s">
        <v>2228</v>
      </c>
      <c r="C1025" s="132" t="s">
        <v>2229</v>
      </c>
      <c r="D1025" s="63" t="s">
        <v>2230</v>
      </c>
      <c r="E1025" s="55">
        <v>2560000</v>
      </c>
      <c r="F1025" s="92">
        <v>2865000</v>
      </c>
      <c r="G1025" s="62"/>
      <c r="H1025" s="93">
        <f t="shared" si="220"/>
        <v>2560000</v>
      </c>
      <c r="I1025" s="94">
        <f t="shared" si="224"/>
        <v>305000</v>
      </c>
      <c r="J1025" s="94">
        <f t="shared" si="214"/>
        <v>395173.91304347827</v>
      </c>
      <c r="K1025" s="94">
        <f t="shared" si="221"/>
        <v>2955173.9130434785</v>
      </c>
      <c r="L1025" s="92">
        <v>2865000</v>
      </c>
      <c r="M1025" s="55">
        <f t="shared" si="222"/>
        <v>2955000</v>
      </c>
      <c r="N1025" s="62"/>
    </row>
    <row r="1026" spans="1:14" ht="31.5">
      <c r="A1026" s="130">
        <f t="shared" si="223"/>
        <v>990</v>
      </c>
      <c r="B1026" s="131" t="s">
        <v>2231</v>
      </c>
      <c r="C1026" s="132" t="s">
        <v>2232</v>
      </c>
      <c r="D1026" s="63" t="s">
        <v>2233</v>
      </c>
      <c r="E1026" s="55">
        <v>6520000</v>
      </c>
      <c r="F1026" s="92">
        <v>7499000</v>
      </c>
      <c r="G1026" s="62"/>
      <c r="H1026" s="93">
        <f t="shared" si="220"/>
        <v>6520000</v>
      </c>
      <c r="I1026" s="94">
        <f t="shared" si="224"/>
        <v>979000</v>
      </c>
      <c r="J1026" s="94">
        <f t="shared" si="214"/>
        <v>1268443.4782608696</v>
      </c>
      <c r="K1026" s="94">
        <f t="shared" si="221"/>
        <v>7788443.4782608692</v>
      </c>
      <c r="L1026" s="92">
        <v>7499000</v>
      </c>
      <c r="M1026" s="55">
        <f t="shared" si="222"/>
        <v>7788000</v>
      </c>
      <c r="N1026" s="62"/>
    </row>
    <row r="1027" spans="1:14" ht="24" customHeight="1">
      <c r="A1027" s="130">
        <f t="shared" si="223"/>
        <v>991</v>
      </c>
      <c r="B1027" s="131" t="s">
        <v>2234</v>
      </c>
      <c r="C1027" s="147"/>
      <c r="D1027" s="80" t="s">
        <v>2235</v>
      </c>
      <c r="E1027" s="55">
        <v>4053000</v>
      </c>
      <c r="F1027" s="92">
        <v>4487000</v>
      </c>
      <c r="G1027" s="67" t="s">
        <v>3134</v>
      </c>
      <c r="H1027" s="93">
        <f t="shared" si="220"/>
        <v>4053000</v>
      </c>
      <c r="I1027" s="94">
        <f t="shared" si="224"/>
        <v>434000</v>
      </c>
      <c r="J1027" s="94">
        <f t="shared" si="214"/>
        <v>562313.04347826086</v>
      </c>
      <c r="K1027" s="94">
        <f t="shared" si="221"/>
        <v>4615313.0434782607</v>
      </c>
      <c r="L1027" s="92">
        <v>4487000</v>
      </c>
      <c r="M1027" s="55">
        <f t="shared" si="222"/>
        <v>4615000</v>
      </c>
      <c r="N1027" s="67" t="s">
        <v>3134</v>
      </c>
    </row>
    <row r="1028" spans="1:14" ht="47.25">
      <c r="A1028" s="130">
        <f t="shared" si="223"/>
        <v>992</v>
      </c>
      <c r="B1028" s="131" t="s">
        <v>2236</v>
      </c>
      <c r="C1028" s="132" t="s">
        <v>2237</v>
      </c>
      <c r="D1028" s="63" t="s">
        <v>2238</v>
      </c>
      <c r="E1028" s="55">
        <v>5375000</v>
      </c>
      <c r="F1028" s="92">
        <v>5809000</v>
      </c>
      <c r="G1028" s="62" t="s">
        <v>2239</v>
      </c>
      <c r="H1028" s="93">
        <f t="shared" si="220"/>
        <v>5375000</v>
      </c>
      <c r="I1028" s="94">
        <f t="shared" si="224"/>
        <v>434000</v>
      </c>
      <c r="J1028" s="94">
        <f t="shared" si="214"/>
        <v>562313.04347826086</v>
      </c>
      <c r="K1028" s="94">
        <f t="shared" si="221"/>
        <v>5937313.0434782607</v>
      </c>
      <c r="L1028" s="92">
        <v>5809000</v>
      </c>
      <c r="M1028" s="55">
        <f t="shared" si="222"/>
        <v>5937000</v>
      </c>
      <c r="N1028" s="62" t="s">
        <v>2240</v>
      </c>
    </row>
    <row r="1029" spans="1:14" ht="37.5" customHeight="1">
      <c r="A1029" s="130">
        <f t="shared" si="223"/>
        <v>993</v>
      </c>
      <c r="B1029" s="131" t="s">
        <v>2241</v>
      </c>
      <c r="C1029" s="132" t="s">
        <v>2242</v>
      </c>
      <c r="D1029" s="63" t="s">
        <v>2243</v>
      </c>
      <c r="E1029" s="55">
        <v>5375000</v>
      </c>
      <c r="F1029" s="92">
        <v>5809000</v>
      </c>
      <c r="G1029" s="62"/>
      <c r="H1029" s="93">
        <f t="shared" si="220"/>
        <v>5375000</v>
      </c>
      <c r="I1029" s="94">
        <f t="shared" si="224"/>
        <v>434000</v>
      </c>
      <c r="J1029" s="94">
        <f t="shared" si="214"/>
        <v>562313.04347826086</v>
      </c>
      <c r="K1029" s="94">
        <f t="shared" si="221"/>
        <v>5937313.0434782607</v>
      </c>
      <c r="L1029" s="92">
        <v>5809000</v>
      </c>
      <c r="M1029" s="55">
        <f t="shared" si="222"/>
        <v>5937000</v>
      </c>
      <c r="N1029" s="62"/>
    </row>
    <row r="1030" spans="1:14" ht="54.75" customHeight="1">
      <c r="A1030" s="130">
        <f t="shared" si="223"/>
        <v>994</v>
      </c>
      <c r="B1030" s="131" t="s">
        <v>2244</v>
      </c>
      <c r="C1030" s="132" t="s">
        <v>2245</v>
      </c>
      <c r="D1030" s="63" t="s">
        <v>2246</v>
      </c>
      <c r="E1030" s="55">
        <v>5175000</v>
      </c>
      <c r="F1030" s="92">
        <v>5862000</v>
      </c>
      <c r="G1030" s="62"/>
      <c r="H1030" s="93">
        <f t="shared" si="220"/>
        <v>5175000</v>
      </c>
      <c r="I1030" s="94">
        <f t="shared" si="224"/>
        <v>687000</v>
      </c>
      <c r="J1030" s="94">
        <f t="shared" si="214"/>
        <v>890113.04347826086</v>
      </c>
      <c r="K1030" s="94">
        <f t="shared" si="221"/>
        <v>6065113.0434782607</v>
      </c>
      <c r="L1030" s="92">
        <v>5862000</v>
      </c>
      <c r="M1030" s="55">
        <f t="shared" si="222"/>
        <v>6065000</v>
      </c>
      <c r="N1030" s="62"/>
    </row>
    <row r="1031" spans="1:14" ht="30.75" customHeight="1">
      <c r="A1031" s="130">
        <f t="shared" si="223"/>
        <v>995</v>
      </c>
      <c r="B1031" s="131" t="s">
        <v>2247</v>
      </c>
      <c r="C1031" s="147"/>
      <c r="D1031" s="80" t="s">
        <v>2248</v>
      </c>
      <c r="E1031" s="55">
        <v>4647000</v>
      </c>
      <c r="F1031" s="92">
        <v>5081000</v>
      </c>
      <c r="G1031" s="67"/>
      <c r="H1031" s="93">
        <f t="shared" si="220"/>
        <v>4647000</v>
      </c>
      <c r="I1031" s="94">
        <f t="shared" si="224"/>
        <v>434000</v>
      </c>
      <c r="J1031" s="94">
        <f t="shared" si="214"/>
        <v>562313.04347826086</v>
      </c>
      <c r="K1031" s="94">
        <f t="shared" si="221"/>
        <v>5209313.0434782607</v>
      </c>
      <c r="L1031" s="92">
        <v>5081000</v>
      </c>
      <c r="M1031" s="55">
        <f t="shared" si="222"/>
        <v>5209000</v>
      </c>
      <c r="N1031" s="67"/>
    </row>
    <row r="1032" spans="1:14" ht="31.5">
      <c r="A1032" s="130">
        <f t="shared" si="223"/>
        <v>996</v>
      </c>
      <c r="B1032" s="131" t="s">
        <v>2249</v>
      </c>
      <c r="C1032" s="147"/>
      <c r="D1032" s="80" t="s">
        <v>2250</v>
      </c>
      <c r="E1032" s="55">
        <v>6230000</v>
      </c>
      <c r="F1032" s="92">
        <v>6960000</v>
      </c>
      <c r="G1032" s="67"/>
      <c r="H1032" s="93">
        <f t="shared" si="220"/>
        <v>6230000</v>
      </c>
      <c r="I1032" s="94">
        <f t="shared" si="224"/>
        <v>730000</v>
      </c>
      <c r="J1032" s="94">
        <f t="shared" si="214"/>
        <v>945826.08695652173</v>
      </c>
      <c r="K1032" s="94">
        <f t="shared" si="221"/>
        <v>7175826.0869565215</v>
      </c>
      <c r="L1032" s="92">
        <v>6960000</v>
      </c>
      <c r="M1032" s="55">
        <f t="shared" si="222"/>
        <v>7175000</v>
      </c>
      <c r="N1032" s="67"/>
    </row>
    <row r="1033" spans="1:14" ht="28.5" customHeight="1">
      <c r="A1033" s="130">
        <f t="shared" si="223"/>
        <v>997</v>
      </c>
      <c r="B1033" s="131" t="s">
        <v>2251</v>
      </c>
      <c r="C1033" s="147"/>
      <c r="D1033" s="80" t="s">
        <v>2252</v>
      </c>
      <c r="E1033" s="55">
        <v>4647000</v>
      </c>
      <c r="F1033" s="92">
        <v>5081000</v>
      </c>
      <c r="G1033" s="67"/>
      <c r="H1033" s="93">
        <f t="shared" si="220"/>
        <v>4647000</v>
      </c>
      <c r="I1033" s="94">
        <f t="shared" si="224"/>
        <v>434000</v>
      </c>
      <c r="J1033" s="94">
        <f t="shared" ref="J1033:J1096" si="225">+I1033/1150*1490</f>
        <v>562313.04347826086</v>
      </c>
      <c r="K1033" s="94">
        <f t="shared" si="221"/>
        <v>5209313.0434782607</v>
      </c>
      <c r="L1033" s="92">
        <v>5081000</v>
      </c>
      <c r="M1033" s="55">
        <f t="shared" si="222"/>
        <v>5209000</v>
      </c>
      <c r="N1033" s="67"/>
    </row>
    <row r="1034" spans="1:14" ht="28.5" customHeight="1">
      <c r="A1034" s="130">
        <f t="shared" si="223"/>
        <v>998</v>
      </c>
      <c r="B1034" s="131" t="s">
        <v>2253</v>
      </c>
      <c r="C1034" s="147"/>
      <c r="D1034" s="80" t="s">
        <v>2254</v>
      </c>
      <c r="E1034" s="55">
        <v>4652000</v>
      </c>
      <c r="F1034" s="92">
        <v>5087000</v>
      </c>
      <c r="G1034" s="67"/>
      <c r="H1034" s="93">
        <f t="shared" si="220"/>
        <v>4652000</v>
      </c>
      <c r="I1034" s="94">
        <f t="shared" si="224"/>
        <v>435000</v>
      </c>
      <c r="J1034" s="94">
        <f t="shared" si="225"/>
        <v>563608.69565217395</v>
      </c>
      <c r="K1034" s="94">
        <f t="shared" si="221"/>
        <v>5215608.6956521738</v>
      </c>
      <c r="L1034" s="92">
        <v>5087000</v>
      </c>
      <c r="M1034" s="55">
        <f t="shared" si="222"/>
        <v>5215000</v>
      </c>
      <c r="N1034" s="67"/>
    </row>
    <row r="1035" spans="1:14" ht="38.25" customHeight="1">
      <c r="A1035" s="130">
        <f t="shared" si="223"/>
        <v>999</v>
      </c>
      <c r="B1035" s="131" t="s">
        <v>2255</v>
      </c>
      <c r="C1035" s="147"/>
      <c r="D1035" s="80" t="s">
        <v>2256</v>
      </c>
      <c r="E1035" s="55">
        <v>2409000</v>
      </c>
      <c r="F1035" s="92">
        <v>2722000</v>
      </c>
      <c r="G1035" s="67"/>
      <c r="H1035" s="93">
        <f t="shared" si="220"/>
        <v>2409000</v>
      </c>
      <c r="I1035" s="94">
        <f t="shared" si="224"/>
        <v>313000</v>
      </c>
      <c r="J1035" s="94">
        <f t="shared" si="225"/>
        <v>405539.13043478259</v>
      </c>
      <c r="K1035" s="94">
        <f t="shared" si="221"/>
        <v>2814539.1304347827</v>
      </c>
      <c r="L1035" s="92">
        <v>2722000</v>
      </c>
      <c r="M1035" s="55">
        <f t="shared" si="222"/>
        <v>2814000</v>
      </c>
      <c r="N1035" s="67"/>
    </row>
    <row r="1036" spans="1:14" ht="24" customHeight="1">
      <c r="A1036" s="130">
        <f t="shared" si="223"/>
        <v>1000</v>
      </c>
      <c r="B1036" s="131" t="s">
        <v>2257</v>
      </c>
      <c r="C1036" s="132" t="s">
        <v>2258</v>
      </c>
      <c r="D1036" s="63" t="s">
        <v>2259</v>
      </c>
      <c r="E1036" s="55">
        <v>15000</v>
      </c>
      <c r="F1036" s="92">
        <v>24600</v>
      </c>
      <c r="G1036" s="62"/>
      <c r="H1036" s="93">
        <f t="shared" si="220"/>
        <v>15000</v>
      </c>
      <c r="I1036" s="94">
        <f t="shared" si="224"/>
        <v>9600</v>
      </c>
      <c r="J1036" s="94">
        <f t="shared" si="225"/>
        <v>12438.260869565218</v>
      </c>
      <c r="K1036" s="94">
        <f t="shared" si="221"/>
        <v>27438.260869565216</v>
      </c>
      <c r="L1036" s="92">
        <v>24600</v>
      </c>
      <c r="M1036" s="55">
        <f t="shared" si="222"/>
        <v>27400</v>
      </c>
      <c r="N1036" s="62"/>
    </row>
    <row r="1037" spans="1:14" ht="40.5" customHeight="1">
      <c r="A1037" s="130">
        <f t="shared" si="223"/>
        <v>1001</v>
      </c>
      <c r="B1037" s="131" t="s">
        <v>2260</v>
      </c>
      <c r="C1037" s="132" t="s">
        <v>2261</v>
      </c>
      <c r="D1037" s="63" t="s">
        <v>2262</v>
      </c>
      <c r="E1037" s="55">
        <v>156000</v>
      </c>
      <c r="F1037" s="92">
        <v>200000</v>
      </c>
      <c r="G1037" s="62"/>
      <c r="H1037" s="93">
        <f t="shared" si="220"/>
        <v>156000</v>
      </c>
      <c r="I1037" s="94">
        <f t="shared" si="224"/>
        <v>44000</v>
      </c>
      <c r="J1037" s="94">
        <f t="shared" si="225"/>
        <v>57008.695652173912</v>
      </c>
      <c r="K1037" s="94">
        <f t="shared" si="221"/>
        <v>213008.69565217392</v>
      </c>
      <c r="L1037" s="92">
        <v>200000</v>
      </c>
      <c r="M1037" s="55">
        <f t="shared" si="222"/>
        <v>213000</v>
      </c>
      <c r="N1037" s="62"/>
    </row>
    <row r="1038" spans="1:14" ht="24.75" customHeight="1">
      <c r="A1038" s="130">
        <f t="shared" si="223"/>
        <v>1002</v>
      </c>
      <c r="B1038" s="131" t="s">
        <v>2263</v>
      </c>
      <c r="C1038" s="132" t="s">
        <v>2264</v>
      </c>
      <c r="D1038" s="63" t="s">
        <v>2265</v>
      </c>
      <c r="E1038" s="55">
        <v>156000</v>
      </c>
      <c r="F1038" s="92">
        <v>200000</v>
      </c>
      <c r="G1038" s="62"/>
      <c r="H1038" s="93">
        <f t="shared" si="220"/>
        <v>156000</v>
      </c>
      <c r="I1038" s="94">
        <f t="shared" si="224"/>
        <v>44000</v>
      </c>
      <c r="J1038" s="94">
        <f t="shared" si="225"/>
        <v>57008.695652173912</v>
      </c>
      <c r="K1038" s="94">
        <f t="shared" si="221"/>
        <v>213008.69565217392</v>
      </c>
      <c r="L1038" s="92">
        <v>200000</v>
      </c>
      <c r="M1038" s="55">
        <f t="shared" si="222"/>
        <v>213000</v>
      </c>
      <c r="N1038" s="62"/>
    </row>
    <row r="1039" spans="1:14" ht="24.75" customHeight="1">
      <c r="A1039" s="130">
        <f t="shared" si="223"/>
        <v>1003</v>
      </c>
      <c r="B1039" s="131" t="s">
        <v>2266</v>
      </c>
      <c r="C1039" s="132" t="s">
        <v>2267</v>
      </c>
      <c r="D1039" s="63" t="s">
        <v>2268</v>
      </c>
      <c r="E1039" s="55">
        <v>66000</v>
      </c>
      <c r="F1039" s="92">
        <v>81900</v>
      </c>
      <c r="G1039" s="62"/>
      <c r="H1039" s="93">
        <f t="shared" si="220"/>
        <v>66000</v>
      </c>
      <c r="I1039" s="94">
        <f t="shared" si="224"/>
        <v>15900</v>
      </c>
      <c r="J1039" s="94">
        <f t="shared" si="225"/>
        <v>20600.869565217392</v>
      </c>
      <c r="K1039" s="94">
        <f t="shared" si="221"/>
        <v>86600.869565217392</v>
      </c>
      <c r="L1039" s="92">
        <v>81900</v>
      </c>
      <c r="M1039" s="55">
        <f t="shared" si="222"/>
        <v>86600</v>
      </c>
      <c r="N1039" s="62"/>
    </row>
    <row r="1040" spans="1:14" ht="24.75" customHeight="1">
      <c r="A1040" s="130">
        <f t="shared" si="223"/>
        <v>1004</v>
      </c>
      <c r="B1040" s="131" t="s">
        <v>2269</v>
      </c>
      <c r="C1040" s="132" t="s">
        <v>2270</v>
      </c>
      <c r="D1040" s="63" t="s">
        <v>2271</v>
      </c>
      <c r="E1040" s="55">
        <v>96000</v>
      </c>
      <c r="F1040" s="92">
        <v>111000</v>
      </c>
      <c r="G1040" s="62"/>
      <c r="H1040" s="93">
        <f t="shared" si="220"/>
        <v>96000</v>
      </c>
      <c r="I1040" s="94">
        <f t="shared" si="224"/>
        <v>15000</v>
      </c>
      <c r="J1040" s="94">
        <f t="shared" si="225"/>
        <v>19434.782608695652</v>
      </c>
      <c r="K1040" s="94">
        <f t="shared" si="221"/>
        <v>115434.78260869565</v>
      </c>
      <c r="L1040" s="92">
        <v>111000</v>
      </c>
      <c r="M1040" s="55">
        <f t="shared" si="222"/>
        <v>115000</v>
      </c>
      <c r="N1040" s="62"/>
    </row>
    <row r="1041" spans="1:14" ht="24.75" customHeight="1">
      <c r="A1041" s="130">
        <f t="shared" si="223"/>
        <v>1005</v>
      </c>
      <c r="B1041" s="131" t="s">
        <v>2272</v>
      </c>
      <c r="C1041" s="132" t="s">
        <v>2273</v>
      </c>
      <c r="D1041" s="63" t="s">
        <v>2274</v>
      </c>
      <c r="E1041" s="55">
        <v>47000</v>
      </c>
      <c r="F1041" s="92">
        <v>58000</v>
      </c>
      <c r="G1041" s="62"/>
      <c r="H1041" s="93">
        <f t="shared" ref="H1041:H1072" si="226">L1041-I1041</f>
        <v>47000</v>
      </c>
      <c r="I1041" s="94">
        <f t="shared" si="224"/>
        <v>11000</v>
      </c>
      <c r="J1041" s="94">
        <f t="shared" si="225"/>
        <v>14252.173913043478</v>
      </c>
      <c r="K1041" s="94">
        <f t="shared" ref="K1041:K1072" si="227">+H1041+J1041</f>
        <v>61252.17391304348</v>
      </c>
      <c r="L1041" s="92">
        <v>58000</v>
      </c>
      <c r="M1041" s="55">
        <f t="shared" si="222"/>
        <v>61200</v>
      </c>
      <c r="N1041" s="62"/>
    </row>
    <row r="1042" spans="1:14" ht="24.75" customHeight="1">
      <c r="A1042" s="130">
        <f t="shared" si="223"/>
        <v>1006</v>
      </c>
      <c r="B1042" s="131" t="s">
        <v>2275</v>
      </c>
      <c r="C1042" s="132" t="s">
        <v>2276</v>
      </c>
      <c r="D1042" s="63" t="s">
        <v>2277</v>
      </c>
      <c r="E1042" s="55">
        <v>656000</v>
      </c>
      <c r="F1042" s="92">
        <v>713000</v>
      </c>
      <c r="G1042" s="62"/>
      <c r="H1042" s="93">
        <f t="shared" si="226"/>
        <v>656000</v>
      </c>
      <c r="I1042" s="94">
        <f t="shared" si="224"/>
        <v>57000</v>
      </c>
      <c r="J1042" s="94">
        <f t="shared" si="225"/>
        <v>73852.173913043487</v>
      </c>
      <c r="K1042" s="94">
        <f t="shared" si="227"/>
        <v>729852.17391304346</v>
      </c>
      <c r="L1042" s="92">
        <v>713000</v>
      </c>
      <c r="M1042" s="55">
        <f t="shared" si="222"/>
        <v>729000</v>
      </c>
      <c r="N1042" s="62"/>
    </row>
    <row r="1043" spans="1:14" ht="31.5">
      <c r="A1043" s="130">
        <f t="shared" si="223"/>
        <v>1007</v>
      </c>
      <c r="B1043" s="131" t="s">
        <v>2278</v>
      </c>
      <c r="C1043" s="132" t="s">
        <v>2279</v>
      </c>
      <c r="D1043" s="63" t="s">
        <v>2280</v>
      </c>
      <c r="E1043" s="55">
        <v>656000</v>
      </c>
      <c r="F1043" s="92">
        <v>713000</v>
      </c>
      <c r="G1043" s="62"/>
      <c r="H1043" s="93">
        <f t="shared" si="226"/>
        <v>656000</v>
      </c>
      <c r="I1043" s="94">
        <f t="shared" si="224"/>
        <v>57000</v>
      </c>
      <c r="J1043" s="94">
        <f t="shared" si="225"/>
        <v>73852.173913043487</v>
      </c>
      <c r="K1043" s="94">
        <f t="shared" si="227"/>
        <v>729852.17391304346</v>
      </c>
      <c r="L1043" s="92">
        <v>713000</v>
      </c>
      <c r="M1043" s="55">
        <f t="shared" si="222"/>
        <v>729000</v>
      </c>
      <c r="N1043" s="62"/>
    </row>
    <row r="1044" spans="1:14" ht="37.5" customHeight="1">
      <c r="A1044" s="130">
        <f t="shared" si="223"/>
        <v>1008</v>
      </c>
      <c r="B1044" s="131" t="s">
        <v>2281</v>
      </c>
      <c r="C1044" s="147"/>
      <c r="D1044" s="80" t="s">
        <v>2282</v>
      </c>
      <c r="E1044" s="55">
        <v>3127000</v>
      </c>
      <c r="F1044" s="92">
        <v>3585000</v>
      </c>
      <c r="G1044" s="67"/>
      <c r="H1044" s="93">
        <f t="shared" si="226"/>
        <v>3127000</v>
      </c>
      <c r="I1044" s="94">
        <f t="shared" si="224"/>
        <v>458000</v>
      </c>
      <c r="J1044" s="94">
        <f t="shared" si="225"/>
        <v>593408.69565217395</v>
      </c>
      <c r="K1044" s="94">
        <f t="shared" si="227"/>
        <v>3720408.6956521738</v>
      </c>
      <c r="L1044" s="92">
        <v>3585000</v>
      </c>
      <c r="M1044" s="55">
        <f t="shared" si="222"/>
        <v>3720000</v>
      </c>
      <c r="N1044" s="67" t="s">
        <v>2050</v>
      </c>
    </row>
    <row r="1045" spans="1:14" ht="31.5">
      <c r="A1045" s="130">
        <f t="shared" si="223"/>
        <v>1009</v>
      </c>
      <c r="B1045" s="131" t="s">
        <v>2283</v>
      </c>
      <c r="C1045" s="132"/>
      <c r="D1045" s="63" t="s">
        <v>2284</v>
      </c>
      <c r="E1045" s="55">
        <v>2460000</v>
      </c>
      <c r="F1045" s="92">
        <v>2918000</v>
      </c>
      <c r="G1045" s="62"/>
      <c r="H1045" s="93">
        <f t="shared" si="226"/>
        <v>2460000</v>
      </c>
      <c r="I1045" s="94">
        <f t="shared" si="224"/>
        <v>458000</v>
      </c>
      <c r="J1045" s="94">
        <f t="shared" si="225"/>
        <v>593408.69565217395</v>
      </c>
      <c r="K1045" s="94">
        <f t="shared" si="227"/>
        <v>3053408.6956521738</v>
      </c>
      <c r="L1045" s="92">
        <v>2918000</v>
      </c>
      <c r="M1045" s="55">
        <f t="shared" si="222"/>
        <v>3053000</v>
      </c>
      <c r="N1045" s="62"/>
    </row>
    <row r="1046" spans="1:14" ht="31.5">
      <c r="A1046" s="171"/>
      <c r="B1046" s="171"/>
      <c r="C1046" s="147"/>
      <c r="D1046" s="81" t="s">
        <v>705</v>
      </c>
      <c r="E1046" s="55"/>
      <c r="F1046" s="92"/>
      <c r="G1046" s="67"/>
      <c r="H1046" s="93"/>
      <c r="I1046" s="93"/>
      <c r="J1046" s="94">
        <f t="shared" si="225"/>
        <v>0</v>
      </c>
      <c r="K1046" s="93"/>
      <c r="L1046" s="93"/>
      <c r="M1046" s="55"/>
      <c r="N1046" s="93"/>
    </row>
    <row r="1047" spans="1:14">
      <c r="A1047" s="137">
        <f>A1045+1</f>
        <v>1010</v>
      </c>
      <c r="B1047" s="138" t="s">
        <v>2285</v>
      </c>
      <c r="C1047" s="139"/>
      <c r="D1047" s="67" t="s">
        <v>707</v>
      </c>
      <c r="E1047" s="55">
        <v>2480000</v>
      </c>
      <c r="F1047" s="92">
        <v>3209000</v>
      </c>
      <c r="G1047" s="140"/>
      <c r="H1047" s="93">
        <f t="shared" ref="H1047:H1054" si="228">L1047-I1047</f>
        <v>2480000</v>
      </c>
      <c r="I1047" s="94">
        <f t="shared" ref="I1047:I1054" si="229">F1047-E1047</f>
        <v>729000</v>
      </c>
      <c r="J1047" s="94">
        <f t="shared" si="225"/>
        <v>944530.43478260865</v>
      </c>
      <c r="K1047" s="94">
        <f t="shared" ref="K1047:K1054" si="230">+H1047+J1047</f>
        <v>3424530.4347826084</v>
      </c>
      <c r="L1047" s="92">
        <v>3209000</v>
      </c>
      <c r="M1047" s="55">
        <f t="shared" ref="M1047:M1054" si="231">IF(K1047&gt;=100000, ROUNDDOWN((K1047),-3),ROUNDDOWN((K1047),-2))</f>
        <v>3424000</v>
      </c>
      <c r="N1047" s="140"/>
    </row>
    <row r="1048" spans="1:14">
      <c r="A1048" s="137">
        <f t="shared" ref="A1048:A1054" si="232">A1047+1</f>
        <v>1011</v>
      </c>
      <c r="B1048" s="138" t="s">
        <v>2286</v>
      </c>
      <c r="C1048" s="139"/>
      <c r="D1048" s="67" t="s">
        <v>709</v>
      </c>
      <c r="E1048" s="55">
        <v>1450000</v>
      </c>
      <c r="F1048" s="92">
        <v>1884000</v>
      </c>
      <c r="G1048" s="140"/>
      <c r="H1048" s="93">
        <f t="shared" si="228"/>
        <v>1450000</v>
      </c>
      <c r="I1048" s="94">
        <f t="shared" si="229"/>
        <v>434000</v>
      </c>
      <c r="J1048" s="94">
        <f t="shared" si="225"/>
        <v>562313.04347826086</v>
      </c>
      <c r="K1048" s="94">
        <f t="shared" si="230"/>
        <v>2012313.0434782607</v>
      </c>
      <c r="L1048" s="92">
        <v>1884000</v>
      </c>
      <c r="M1048" s="55">
        <f t="shared" si="231"/>
        <v>2012000</v>
      </c>
      <c r="N1048" s="140"/>
    </row>
    <row r="1049" spans="1:14">
      <c r="A1049" s="137">
        <f t="shared" si="232"/>
        <v>1012</v>
      </c>
      <c r="B1049" s="138" t="s">
        <v>2287</v>
      </c>
      <c r="C1049" s="139"/>
      <c r="D1049" s="67" t="s">
        <v>711</v>
      </c>
      <c r="E1049" s="55">
        <v>1010000</v>
      </c>
      <c r="F1049" s="92">
        <v>1323000</v>
      </c>
      <c r="G1049" s="140"/>
      <c r="H1049" s="93">
        <f t="shared" si="228"/>
        <v>1010000</v>
      </c>
      <c r="I1049" s="94">
        <f t="shared" si="229"/>
        <v>313000</v>
      </c>
      <c r="J1049" s="94">
        <f t="shared" si="225"/>
        <v>405539.13043478259</v>
      </c>
      <c r="K1049" s="94">
        <f t="shared" si="230"/>
        <v>1415539.1304347827</v>
      </c>
      <c r="L1049" s="92">
        <v>1323000</v>
      </c>
      <c r="M1049" s="55">
        <f t="shared" si="231"/>
        <v>1415000</v>
      </c>
      <c r="N1049" s="140"/>
    </row>
    <row r="1050" spans="1:14">
      <c r="A1050" s="137">
        <f t="shared" si="232"/>
        <v>1013</v>
      </c>
      <c r="B1050" s="138" t="s">
        <v>2288</v>
      </c>
      <c r="C1050" s="139"/>
      <c r="D1050" s="67" t="s">
        <v>807</v>
      </c>
      <c r="E1050" s="55">
        <v>742000</v>
      </c>
      <c r="F1050" s="92">
        <v>906000</v>
      </c>
      <c r="G1050" s="140"/>
      <c r="H1050" s="93">
        <f t="shared" si="228"/>
        <v>742000</v>
      </c>
      <c r="I1050" s="94">
        <f t="shared" si="229"/>
        <v>164000</v>
      </c>
      <c r="J1050" s="94">
        <f t="shared" si="225"/>
        <v>212486.95652173914</v>
      </c>
      <c r="K1050" s="94">
        <f t="shared" si="230"/>
        <v>954486.95652173914</v>
      </c>
      <c r="L1050" s="92">
        <v>906000</v>
      </c>
      <c r="M1050" s="55">
        <f t="shared" si="231"/>
        <v>954000</v>
      </c>
      <c r="N1050" s="140"/>
    </row>
    <row r="1051" spans="1:14">
      <c r="A1051" s="137">
        <f t="shared" si="232"/>
        <v>1014</v>
      </c>
      <c r="B1051" s="138" t="s">
        <v>2289</v>
      </c>
      <c r="C1051" s="139"/>
      <c r="D1051" s="67" t="s">
        <v>713</v>
      </c>
      <c r="E1051" s="55">
        <v>728000</v>
      </c>
      <c r="F1051" s="92">
        <v>834000</v>
      </c>
      <c r="G1051" s="140"/>
      <c r="H1051" s="93">
        <f t="shared" si="228"/>
        <v>728000</v>
      </c>
      <c r="I1051" s="94">
        <f t="shared" si="229"/>
        <v>106000</v>
      </c>
      <c r="J1051" s="94">
        <f t="shared" si="225"/>
        <v>137339.13043478262</v>
      </c>
      <c r="K1051" s="94">
        <f t="shared" si="230"/>
        <v>865339.13043478259</v>
      </c>
      <c r="L1051" s="92">
        <v>834000</v>
      </c>
      <c r="M1051" s="55">
        <f t="shared" si="231"/>
        <v>865000</v>
      </c>
      <c r="N1051" s="140"/>
    </row>
    <row r="1052" spans="1:14">
      <c r="A1052" s="137">
        <f t="shared" si="232"/>
        <v>1015</v>
      </c>
      <c r="B1052" s="138" t="s">
        <v>2290</v>
      </c>
      <c r="C1052" s="139"/>
      <c r="D1052" s="67" t="s">
        <v>687</v>
      </c>
      <c r="E1052" s="55">
        <v>436000</v>
      </c>
      <c r="F1052" s="92">
        <v>492000</v>
      </c>
      <c r="G1052" s="140"/>
      <c r="H1052" s="93">
        <f t="shared" si="228"/>
        <v>436000</v>
      </c>
      <c r="I1052" s="94">
        <f t="shared" si="229"/>
        <v>56000</v>
      </c>
      <c r="J1052" s="94">
        <f t="shared" si="225"/>
        <v>72556.521739130432</v>
      </c>
      <c r="K1052" s="94">
        <f t="shared" si="230"/>
        <v>508556.52173913043</v>
      </c>
      <c r="L1052" s="92">
        <v>492000</v>
      </c>
      <c r="M1052" s="55">
        <f t="shared" si="231"/>
        <v>508000</v>
      </c>
      <c r="N1052" s="140"/>
    </row>
    <row r="1053" spans="1:14">
      <c r="A1053" s="137">
        <f t="shared" si="232"/>
        <v>1016</v>
      </c>
      <c r="B1053" s="138" t="s">
        <v>2291</v>
      </c>
      <c r="C1053" s="139"/>
      <c r="D1053" s="67" t="s">
        <v>689</v>
      </c>
      <c r="E1053" s="55">
        <v>236000</v>
      </c>
      <c r="F1053" s="92">
        <v>278000</v>
      </c>
      <c r="G1053" s="140"/>
      <c r="H1053" s="93">
        <f t="shared" si="228"/>
        <v>236000</v>
      </c>
      <c r="I1053" s="94">
        <f t="shared" si="229"/>
        <v>42000</v>
      </c>
      <c r="J1053" s="94">
        <f t="shared" si="225"/>
        <v>54417.391304347824</v>
      </c>
      <c r="K1053" s="94">
        <f t="shared" si="230"/>
        <v>290417.39130434784</v>
      </c>
      <c r="L1053" s="92">
        <v>278000</v>
      </c>
      <c r="M1053" s="55">
        <f t="shared" si="231"/>
        <v>290000</v>
      </c>
      <c r="N1053" s="140"/>
    </row>
    <row r="1054" spans="1:14">
      <c r="A1054" s="137">
        <f t="shared" si="232"/>
        <v>1017</v>
      </c>
      <c r="B1054" s="138" t="s">
        <v>2292</v>
      </c>
      <c r="C1054" s="139"/>
      <c r="D1054" s="67" t="s">
        <v>691</v>
      </c>
      <c r="E1054" s="55">
        <v>117000</v>
      </c>
      <c r="F1054" s="92">
        <v>135000</v>
      </c>
      <c r="G1054" s="140"/>
      <c r="H1054" s="93">
        <f t="shared" si="228"/>
        <v>117000</v>
      </c>
      <c r="I1054" s="94">
        <f t="shared" si="229"/>
        <v>18000</v>
      </c>
      <c r="J1054" s="94">
        <f t="shared" si="225"/>
        <v>23321.739130434784</v>
      </c>
      <c r="K1054" s="94">
        <f t="shared" si="230"/>
        <v>140321.73913043478</v>
      </c>
      <c r="L1054" s="92">
        <v>135000</v>
      </c>
      <c r="M1054" s="55">
        <f t="shared" si="231"/>
        <v>140000</v>
      </c>
      <c r="N1054" s="140"/>
    </row>
    <row r="1055" spans="1:14">
      <c r="A1055" s="126" t="s">
        <v>2293</v>
      </c>
      <c r="B1055" s="127" t="s">
        <v>2293</v>
      </c>
      <c r="C1055" s="132"/>
      <c r="D1055" s="61" t="s">
        <v>2294</v>
      </c>
      <c r="E1055" s="55"/>
      <c r="F1055" s="92"/>
      <c r="G1055" s="62"/>
      <c r="H1055" s="93"/>
      <c r="I1055" s="93"/>
      <c r="J1055" s="94">
        <f t="shared" si="225"/>
        <v>0</v>
      </c>
      <c r="K1055" s="93"/>
      <c r="L1055" s="93"/>
      <c r="M1055" s="55"/>
      <c r="N1055" s="62"/>
    </row>
    <row r="1056" spans="1:14" ht="25.5" customHeight="1">
      <c r="A1056" s="130"/>
      <c r="B1056" s="130"/>
      <c r="C1056" s="132" t="s">
        <v>1875</v>
      </c>
      <c r="D1056" s="61" t="s">
        <v>2295</v>
      </c>
      <c r="E1056" s="55"/>
      <c r="F1056" s="92"/>
      <c r="G1056" s="62"/>
      <c r="H1056" s="93"/>
      <c r="I1056" s="93"/>
      <c r="J1056" s="94">
        <f t="shared" si="225"/>
        <v>0</v>
      </c>
      <c r="K1056" s="93"/>
      <c r="L1056" s="93"/>
      <c r="M1056" s="55"/>
      <c r="N1056" s="62"/>
    </row>
    <row r="1057" spans="1:14">
      <c r="A1057" s="130">
        <f>A1054+1</f>
        <v>1018</v>
      </c>
      <c r="B1057" s="131" t="s">
        <v>2296</v>
      </c>
      <c r="C1057" s="132" t="s">
        <v>2297</v>
      </c>
      <c r="D1057" s="63" t="s">
        <v>2298</v>
      </c>
      <c r="E1057" s="55">
        <v>124000</v>
      </c>
      <c r="F1057" s="92">
        <v>151000</v>
      </c>
      <c r="G1057" s="62"/>
      <c r="H1057" s="93">
        <f>L1057-I1057</f>
        <v>124000</v>
      </c>
      <c r="I1057" s="94">
        <f>F1057-E1057</f>
        <v>27000</v>
      </c>
      <c r="J1057" s="94">
        <f t="shared" si="225"/>
        <v>34982.608695652176</v>
      </c>
      <c r="K1057" s="94">
        <f>+H1057+J1057</f>
        <v>158982.60869565216</v>
      </c>
      <c r="L1057" s="92">
        <v>151000</v>
      </c>
      <c r="M1057" s="55">
        <f>IF(K1057&gt;=100000, ROUNDDOWN((K1057),-3),ROUNDDOWN((K1057),-2))</f>
        <v>158000</v>
      </c>
      <c r="N1057" s="62"/>
    </row>
    <row r="1058" spans="1:14">
      <c r="A1058" s="130">
        <f>A1057+1</f>
        <v>1019</v>
      </c>
      <c r="B1058" s="131" t="s">
        <v>2299</v>
      </c>
      <c r="C1058" s="132" t="s">
        <v>2300</v>
      </c>
      <c r="D1058" s="63" t="s">
        <v>2301</v>
      </c>
      <c r="E1058" s="55">
        <v>234000</v>
      </c>
      <c r="F1058" s="92">
        <v>279000</v>
      </c>
      <c r="G1058" s="62"/>
      <c r="H1058" s="93">
        <f>L1058-I1058</f>
        <v>234000</v>
      </c>
      <c r="I1058" s="94">
        <f>F1058-E1058</f>
        <v>45000</v>
      </c>
      <c r="J1058" s="94">
        <f t="shared" si="225"/>
        <v>58304.34782608696</v>
      </c>
      <c r="K1058" s="94">
        <f>+H1058+J1058</f>
        <v>292304.34782608697</v>
      </c>
      <c r="L1058" s="92">
        <v>279000</v>
      </c>
      <c r="M1058" s="55">
        <f>IF(K1058&gt;=100000, ROUNDDOWN((K1058),-3),ROUNDDOWN((K1058),-2))</f>
        <v>292000</v>
      </c>
      <c r="N1058" s="62"/>
    </row>
    <row r="1059" spans="1:14" ht="31.5">
      <c r="A1059" s="130">
        <f>A1058+1</f>
        <v>1020</v>
      </c>
      <c r="B1059" s="131" t="s">
        <v>2302</v>
      </c>
      <c r="C1059" s="132" t="s">
        <v>2303</v>
      </c>
      <c r="D1059" s="63" t="s">
        <v>2304</v>
      </c>
      <c r="E1059" s="55">
        <v>274000</v>
      </c>
      <c r="F1059" s="92">
        <v>343000</v>
      </c>
      <c r="G1059" s="62"/>
      <c r="H1059" s="93">
        <f>L1059-I1059</f>
        <v>274000</v>
      </c>
      <c r="I1059" s="94">
        <f>F1059-E1059</f>
        <v>69000</v>
      </c>
      <c r="J1059" s="94">
        <f t="shared" si="225"/>
        <v>89400</v>
      </c>
      <c r="K1059" s="94">
        <f>+H1059+J1059</f>
        <v>363400</v>
      </c>
      <c r="L1059" s="92">
        <v>343000</v>
      </c>
      <c r="M1059" s="55">
        <f>IF(K1059&gt;=100000, ROUNDDOWN((K1059),-3),ROUNDDOWN((K1059),-2))</f>
        <v>363000</v>
      </c>
      <c r="N1059" s="62"/>
    </row>
    <row r="1060" spans="1:14" ht="25.5" customHeight="1">
      <c r="A1060" s="130"/>
      <c r="B1060" s="130"/>
      <c r="C1060" s="132" t="s">
        <v>1875</v>
      </c>
      <c r="D1060" s="61" t="s">
        <v>2305</v>
      </c>
      <c r="E1060" s="55"/>
      <c r="F1060" s="92"/>
      <c r="G1060" s="62"/>
      <c r="H1060" s="93"/>
      <c r="I1060" s="93"/>
      <c r="J1060" s="94">
        <f t="shared" si="225"/>
        <v>0</v>
      </c>
      <c r="K1060" s="93"/>
      <c r="L1060" s="93"/>
      <c r="M1060" s="55"/>
      <c r="N1060" s="62"/>
    </row>
    <row r="1061" spans="1:14" ht="31.5">
      <c r="A1061" s="130">
        <f>A1059+1</f>
        <v>1021</v>
      </c>
      <c r="B1061" s="131" t="s">
        <v>2306</v>
      </c>
      <c r="C1061" s="132" t="s">
        <v>2307</v>
      </c>
      <c r="D1061" s="63" t="s">
        <v>2308</v>
      </c>
      <c r="E1061" s="55">
        <v>254000</v>
      </c>
      <c r="F1061" s="92">
        <v>316000</v>
      </c>
      <c r="G1061" s="62"/>
      <c r="H1061" s="93">
        <f t="shared" ref="H1061:H1086" si="233">L1061-I1061</f>
        <v>254000</v>
      </c>
      <c r="I1061" s="94">
        <f t="shared" ref="I1061:I1086" si="234">F1061-E1061</f>
        <v>62000</v>
      </c>
      <c r="J1061" s="94">
        <f t="shared" si="225"/>
        <v>80330.434782608689</v>
      </c>
      <c r="K1061" s="94">
        <f t="shared" ref="K1061:K1086" si="235">+H1061+J1061</f>
        <v>334330.4347826087</v>
      </c>
      <c r="L1061" s="92">
        <v>316000</v>
      </c>
      <c r="M1061" s="55">
        <f t="shared" ref="M1061:M1086" si="236">IF(K1061&gt;=100000, ROUNDDOWN((K1061),-3),ROUNDDOWN((K1061),-2))</f>
        <v>334000</v>
      </c>
      <c r="N1061" s="62"/>
    </row>
    <row r="1062" spans="1:14" ht="31.5" customHeight="1">
      <c r="A1062" s="130">
        <f t="shared" ref="A1062:A1086" si="237">A1061+1</f>
        <v>1022</v>
      </c>
      <c r="B1062" s="131" t="s">
        <v>2309</v>
      </c>
      <c r="C1062" s="132" t="s">
        <v>2310</v>
      </c>
      <c r="D1062" s="63" t="s">
        <v>2311</v>
      </c>
      <c r="E1062" s="55">
        <v>896000</v>
      </c>
      <c r="F1062" s="92">
        <v>941000</v>
      </c>
      <c r="G1062" s="62"/>
      <c r="H1062" s="93">
        <f t="shared" si="233"/>
        <v>896000</v>
      </c>
      <c r="I1062" s="94">
        <f t="shared" si="234"/>
        <v>45000</v>
      </c>
      <c r="J1062" s="94">
        <f t="shared" si="225"/>
        <v>58304.34782608696</v>
      </c>
      <c r="K1062" s="94">
        <f t="shared" si="235"/>
        <v>954304.34782608692</v>
      </c>
      <c r="L1062" s="92">
        <v>941000</v>
      </c>
      <c r="M1062" s="55">
        <f t="shared" si="236"/>
        <v>954000</v>
      </c>
      <c r="N1062" s="62"/>
    </row>
    <row r="1063" spans="1:14" ht="31.5" customHeight="1">
      <c r="A1063" s="130">
        <f t="shared" si="237"/>
        <v>1023</v>
      </c>
      <c r="B1063" s="131" t="s">
        <v>2312</v>
      </c>
      <c r="C1063" s="132" t="s">
        <v>2313</v>
      </c>
      <c r="D1063" s="63" t="s">
        <v>2314</v>
      </c>
      <c r="E1063" s="55">
        <v>450000</v>
      </c>
      <c r="F1063" s="92">
        <v>539000</v>
      </c>
      <c r="G1063" s="62"/>
      <c r="H1063" s="93">
        <f t="shared" si="233"/>
        <v>450000</v>
      </c>
      <c r="I1063" s="94">
        <f t="shared" si="234"/>
        <v>89000</v>
      </c>
      <c r="J1063" s="94">
        <f t="shared" si="225"/>
        <v>115313.04347826088</v>
      </c>
      <c r="K1063" s="94">
        <f t="shared" si="235"/>
        <v>565313.04347826086</v>
      </c>
      <c r="L1063" s="92">
        <v>539000</v>
      </c>
      <c r="M1063" s="55">
        <f t="shared" si="236"/>
        <v>565000</v>
      </c>
      <c r="N1063" s="62"/>
    </row>
    <row r="1064" spans="1:14" ht="31.5" customHeight="1">
      <c r="A1064" s="130">
        <f t="shared" si="237"/>
        <v>1024</v>
      </c>
      <c r="B1064" s="131" t="s">
        <v>2315</v>
      </c>
      <c r="C1064" s="132" t="s">
        <v>2316</v>
      </c>
      <c r="D1064" s="63" t="s">
        <v>2317</v>
      </c>
      <c r="E1064" s="55">
        <v>680000</v>
      </c>
      <c r="F1064" s="92">
        <v>769000</v>
      </c>
      <c r="G1064" s="62"/>
      <c r="H1064" s="93">
        <f t="shared" si="233"/>
        <v>680000</v>
      </c>
      <c r="I1064" s="94">
        <f t="shared" si="234"/>
        <v>89000</v>
      </c>
      <c r="J1064" s="94">
        <f t="shared" si="225"/>
        <v>115313.04347826088</v>
      </c>
      <c r="K1064" s="94">
        <f t="shared" si="235"/>
        <v>795313.04347826086</v>
      </c>
      <c r="L1064" s="92">
        <v>769000</v>
      </c>
      <c r="M1064" s="55">
        <f t="shared" si="236"/>
        <v>795000</v>
      </c>
      <c r="N1064" s="62"/>
    </row>
    <row r="1065" spans="1:14" ht="31.5" customHeight="1">
      <c r="A1065" s="130">
        <f t="shared" si="237"/>
        <v>1025</v>
      </c>
      <c r="B1065" s="131" t="s">
        <v>2318</v>
      </c>
      <c r="C1065" s="132" t="s">
        <v>2319</v>
      </c>
      <c r="D1065" s="63" t="s">
        <v>2320</v>
      </c>
      <c r="E1065" s="55">
        <v>364000</v>
      </c>
      <c r="F1065" s="92">
        <v>409000</v>
      </c>
      <c r="G1065" s="62"/>
      <c r="H1065" s="93">
        <f t="shared" si="233"/>
        <v>364000</v>
      </c>
      <c r="I1065" s="94">
        <f t="shared" si="234"/>
        <v>45000</v>
      </c>
      <c r="J1065" s="94">
        <f t="shared" si="225"/>
        <v>58304.34782608696</v>
      </c>
      <c r="K1065" s="94">
        <f t="shared" si="235"/>
        <v>422304.34782608697</v>
      </c>
      <c r="L1065" s="92">
        <v>409000</v>
      </c>
      <c r="M1065" s="55">
        <f t="shared" si="236"/>
        <v>422000</v>
      </c>
      <c r="N1065" s="62"/>
    </row>
    <row r="1066" spans="1:14" ht="31.5" customHeight="1">
      <c r="A1066" s="130">
        <f t="shared" si="237"/>
        <v>1026</v>
      </c>
      <c r="B1066" s="131" t="s">
        <v>2321</v>
      </c>
      <c r="C1066" s="132" t="s">
        <v>2322</v>
      </c>
      <c r="D1066" s="63" t="s">
        <v>2323</v>
      </c>
      <c r="E1066" s="55">
        <v>810000</v>
      </c>
      <c r="F1066" s="92">
        <v>899000</v>
      </c>
      <c r="G1066" s="62"/>
      <c r="H1066" s="93">
        <f t="shared" si="233"/>
        <v>810000</v>
      </c>
      <c r="I1066" s="94">
        <f t="shared" si="234"/>
        <v>89000</v>
      </c>
      <c r="J1066" s="94">
        <f t="shared" si="225"/>
        <v>115313.04347826088</v>
      </c>
      <c r="K1066" s="94">
        <f t="shared" si="235"/>
        <v>925313.04347826086</v>
      </c>
      <c r="L1066" s="92">
        <v>899000</v>
      </c>
      <c r="M1066" s="55">
        <f t="shared" si="236"/>
        <v>925000</v>
      </c>
      <c r="N1066" s="62"/>
    </row>
    <row r="1067" spans="1:14" ht="31.5" customHeight="1">
      <c r="A1067" s="130">
        <f t="shared" si="237"/>
        <v>1027</v>
      </c>
      <c r="B1067" s="131" t="s">
        <v>2324</v>
      </c>
      <c r="C1067" s="132" t="s">
        <v>2325</v>
      </c>
      <c r="D1067" s="63" t="s">
        <v>2326</v>
      </c>
      <c r="E1067" s="55">
        <v>227000</v>
      </c>
      <c r="F1067" s="92">
        <v>261000</v>
      </c>
      <c r="G1067" s="62"/>
      <c r="H1067" s="93">
        <f t="shared" si="233"/>
        <v>227000</v>
      </c>
      <c r="I1067" s="94">
        <f t="shared" si="234"/>
        <v>34000</v>
      </c>
      <c r="J1067" s="94">
        <f t="shared" si="225"/>
        <v>44052.17391304348</v>
      </c>
      <c r="K1067" s="94">
        <f t="shared" si="235"/>
        <v>271052.17391304346</v>
      </c>
      <c r="L1067" s="92">
        <v>261000</v>
      </c>
      <c r="M1067" s="55">
        <f t="shared" si="236"/>
        <v>271000</v>
      </c>
      <c r="N1067" s="62"/>
    </row>
    <row r="1068" spans="1:14" ht="31.5" customHeight="1">
      <c r="A1068" s="130">
        <f t="shared" si="237"/>
        <v>1028</v>
      </c>
      <c r="B1068" s="131" t="s">
        <v>2327</v>
      </c>
      <c r="C1068" s="132" t="s">
        <v>2328</v>
      </c>
      <c r="D1068" s="63" t="s">
        <v>2329</v>
      </c>
      <c r="E1068" s="55">
        <v>324000</v>
      </c>
      <c r="F1068" s="92">
        <v>369000</v>
      </c>
      <c r="G1068" s="62"/>
      <c r="H1068" s="93">
        <f t="shared" si="233"/>
        <v>324000</v>
      </c>
      <c r="I1068" s="94">
        <f t="shared" si="234"/>
        <v>45000</v>
      </c>
      <c r="J1068" s="94">
        <f t="shared" si="225"/>
        <v>58304.34782608696</v>
      </c>
      <c r="K1068" s="94">
        <f t="shared" si="235"/>
        <v>382304.34782608697</v>
      </c>
      <c r="L1068" s="92">
        <v>369000</v>
      </c>
      <c r="M1068" s="55">
        <f t="shared" si="236"/>
        <v>382000</v>
      </c>
      <c r="N1068" s="62"/>
    </row>
    <row r="1069" spans="1:14" ht="31.5" customHeight="1">
      <c r="A1069" s="130">
        <f t="shared" si="237"/>
        <v>1029</v>
      </c>
      <c r="B1069" s="131" t="s">
        <v>2330</v>
      </c>
      <c r="C1069" s="132" t="s">
        <v>2331</v>
      </c>
      <c r="D1069" s="63" t="s">
        <v>2332</v>
      </c>
      <c r="E1069" s="55">
        <v>280000</v>
      </c>
      <c r="F1069" s="92">
        <v>324000</v>
      </c>
      <c r="G1069" s="62"/>
      <c r="H1069" s="93">
        <f t="shared" si="233"/>
        <v>280000</v>
      </c>
      <c r="I1069" s="94">
        <f t="shared" si="234"/>
        <v>44000</v>
      </c>
      <c r="J1069" s="94">
        <f t="shared" si="225"/>
        <v>57008.695652173912</v>
      </c>
      <c r="K1069" s="94">
        <f t="shared" si="235"/>
        <v>337008.69565217389</v>
      </c>
      <c r="L1069" s="92">
        <v>324000</v>
      </c>
      <c r="M1069" s="55">
        <f t="shared" si="236"/>
        <v>337000</v>
      </c>
      <c r="N1069" s="62"/>
    </row>
    <row r="1070" spans="1:14" ht="31.5" customHeight="1">
      <c r="A1070" s="130">
        <f t="shared" si="237"/>
        <v>1030</v>
      </c>
      <c r="B1070" s="131" t="s">
        <v>2333</v>
      </c>
      <c r="C1070" s="132" t="s">
        <v>2334</v>
      </c>
      <c r="D1070" s="63" t="s">
        <v>2335</v>
      </c>
      <c r="E1070" s="55">
        <v>70000</v>
      </c>
      <c r="F1070" s="92">
        <v>90900</v>
      </c>
      <c r="G1070" s="62"/>
      <c r="H1070" s="93">
        <f t="shared" si="233"/>
        <v>70000</v>
      </c>
      <c r="I1070" s="94">
        <f t="shared" si="234"/>
        <v>20900</v>
      </c>
      <c r="J1070" s="94">
        <f t="shared" si="225"/>
        <v>27079.130434782608</v>
      </c>
      <c r="K1070" s="94">
        <f t="shared" si="235"/>
        <v>97079.130434782608</v>
      </c>
      <c r="L1070" s="92">
        <v>90900</v>
      </c>
      <c r="M1070" s="55">
        <f t="shared" si="236"/>
        <v>97000</v>
      </c>
      <c r="N1070" s="62"/>
    </row>
    <row r="1071" spans="1:14" ht="31.5" customHeight="1">
      <c r="A1071" s="130">
        <f t="shared" si="237"/>
        <v>1031</v>
      </c>
      <c r="B1071" s="131" t="s">
        <v>2336</v>
      </c>
      <c r="C1071" s="132" t="s">
        <v>2337</v>
      </c>
      <c r="D1071" s="63" t="s">
        <v>2338</v>
      </c>
      <c r="E1071" s="55">
        <v>90000</v>
      </c>
      <c r="F1071" s="92">
        <v>124000</v>
      </c>
      <c r="G1071" s="62"/>
      <c r="H1071" s="93">
        <f t="shared" si="233"/>
        <v>90000</v>
      </c>
      <c r="I1071" s="94">
        <f t="shared" si="234"/>
        <v>34000</v>
      </c>
      <c r="J1071" s="94">
        <f t="shared" si="225"/>
        <v>44052.17391304348</v>
      </c>
      <c r="K1071" s="94">
        <f t="shared" si="235"/>
        <v>134052.17391304349</v>
      </c>
      <c r="L1071" s="92">
        <v>124000</v>
      </c>
      <c r="M1071" s="55">
        <f t="shared" si="236"/>
        <v>134000</v>
      </c>
      <c r="N1071" s="62"/>
    </row>
    <row r="1072" spans="1:14" ht="36" customHeight="1">
      <c r="A1072" s="130">
        <f t="shared" si="237"/>
        <v>1032</v>
      </c>
      <c r="B1072" s="131" t="s">
        <v>2339</v>
      </c>
      <c r="C1072" s="132" t="s">
        <v>2340</v>
      </c>
      <c r="D1072" s="63" t="s">
        <v>2341</v>
      </c>
      <c r="E1072" s="55">
        <v>50000</v>
      </c>
      <c r="F1072" s="92">
        <v>70900</v>
      </c>
      <c r="G1072" s="62"/>
      <c r="H1072" s="93">
        <f t="shared" si="233"/>
        <v>50000</v>
      </c>
      <c r="I1072" s="94">
        <f t="shared" si="234"/>
        <v>20900</v>
      </c>
      <c r="J1072" s="94">
        <f t="shared" si="225"/>
        <v>27079.130434782608</v>
      </c>
      <c r="K1072" s="94">
        <f t="shared" si="235"/>
        <v>77079.130434782608</v>
      </c>
      <c r="L1072" s="92">
        <v>70900</v>
      </c>
      <c r="M1072" s="55">
        <f t="shared" si="236"/>
        <v>77000</v>
      </c>
      <c r="N1072" s="62"/>
    </row>
    <row r="1073" spans="1:14" ht="26.25" customHeight="1">
      <c r="A1073" s="130">
        <f t="shared" si="237"/>
        <v>1033</v>
      </c>
      <c r="B1073" s="131" t="s">
        <v>2342</v>
      </c>
      <c r="C1073" s="132" t="s">
        <v>2343</v>
      </c>
      <c r="D1073" s="63" t="s">
        <v>2344</v>
      </c>
      <c r="E1073" s="55">
        <v>89500</v>
      </c>
      <c r="F1073" s="92">
        <v>100000</v>
      </c>
      <c r="G1073" s="62"/>
      <c r="H1073" s="93">
        <f t="shared" si="233"/>
        <v>89500</v>
      </c>
      <c r="I1073" s="94">
        <f t="shared" si="234"/>
        <v>10500</v>
      </c>
      <c r="J1073" s="94">
        <f t="shared" si="225"/>
        <v>13604.347826086956</v>
      </c>
      <c r="K1073" s="94">
        <f t="shared" si="235"/>
        <v>103104.34782608696</v>
      </c>
      <c r="L1073" s="92">
        <v>100000</v>
      </c>
      <c r="M1073" s="55">
        <f t="shared" si="236"/>
        <v>103000</v>
      </c>
      <c r="N1073" s="62"/>
    </row>
    <row r="1074" spans="1:14" ht="26.25" customHeight="1">
      <c r="A1074" s="130">
        <f t="shared" si="237"/>
        <v>1034</v>
      </c>
      <c r="B1074" s="131" t="s">
        <v>2345</v>
      </c>
      <c r="C1074" s="132" t="s">
        <v>2346</v>
      </c>
      <c r="D1074" s="63" t="s">
        <v>2347</v>
      </c>
      <c r="E1074" s="55">
        <v>47000</v>
      </c>
      <c r="F1074" s="92">
        <v>67900</v>
      </c>
      <c r="G1074" s="62"/>
      <c r="H1074" s="93">
        <f t="shared" si="233"/>
        <v>47000</v>
      </c>
      <c r="I1074" s="94">
        <f t="shared" si="234"/>
        <v>20900</v>
      </c>
      <c r="J1074" s="94">
        <f t="shared" si="225"/>
        <v>27079.130434782608</v>
      </c>
      <c r="K1074" s="94">
        <f t="shared" si="235"/>
        <v>74079.130434782608</v>
      </c>
      <c r="L1074" s="92">
        <v>67900</v>
      </c>
      <c r="M1074" s="55">
        <f t="shared" si="236"/>
        <v>74000</v>
      </c>
      <c r="N1074" s="62"/>
    </row>
    <row r="1075" spans="1:14" ht="26.25" customHeight="1">
      <c r="A1075" s="130">
        <f t="shared" si="237"/>
        <v>1035</v>
      </c>
      <c r="B1075" s="131" t="s">
        <v>2348</v>
      </c>
      <c r="C1075" s="132" t="s">
        <v>2349</v>
      </c>
      <c r="D1075" s="63" t="s">
        <v>2350</v>
      </c>
      <c r="E1075" s="55">
        <v>144000</v>
      </c>
      <c r="F1075" s="92">
        <v>180000</v>
      </c>
      <c r="G1075" s="62"/>
      <c r="H1075" s="93">
        <f t="shared" si="233"/>
        <v>144000</v>
      </c>
      <c r="I1075" s="94">
        <f t="shared" si="234"/>
        <v>36000</v>
      </c>
      <c r="J1075" s="94">
        <f t="shared" si="225"/>
        <v>46643.478260869568</v>
      </c>
      <c r="K1075" s="94">
        <f t="shared" si="235"/>
        <v>190643.47826086957</v>
      </c>
      <c r="L1075" s="92">
        <v>180000</v>
      </c>
      <c r="M1075" s="55">
        <f t="shared" si="236"/>
        <v>190000</v>
      </c>
      <c r="N1075" s="62"/>
    </row>
    <row r="1076" spans="1:14" ht="26.25" customHeight="1">
      <c r="A1076" s="130">
        <f t="shared" si="237"/>
        <v>1036</v>
      </c>
      <c r="B1076" s="131" t="s">
        <v>2351</v>
      </c>
      <c r="C1076" s="132" t="s">
        <v>2352</v>
      </c>
      <c r="D1076" s="63" t="s">
        <v>2353</v>
      </c>
      <c r="E1076" s="55">
        <v>87000</v>
      </c>
      <c r="F1076" s="92">
        <v>98600</v>
      </c>
      <c r="G1076" s="62"/>
      <c r="H1076" s="93">
        <f t="shared" si="233"/>
        <v>87000</v>
      </c>
      <c r="I1076" s="94">
        <f t="shared" si="234"/>
        <v>11600</v>
      </c>
      <c r="J1076" s="94">
        <f t="shared" si="225"/>
        <v>15029.565217391304</v>
      </c>
      <c r="K1076" s="94">
        <f t="shared" si="235"/>
        <v>102029.5652173913</v>
      </c>
      <c r="L1076" s="92">
        <v>98600</v>
      </c>
      <c r="M1076" s="55">
        <f t="shared" si="236"/>
        <v>102000</v>
      </c>
      <c r="N1076" s="62"/>
    </row>
    <row r="1077" spans="1:14" ht="26.25" customHeight="1">
      <c r="A1077" s="130">
        <f t="shared" si="237"/>
        <v>1037</v>
      </c>
      <c r="B1077" s="131" t="s">
        <v>2354</v>
      </c>
      <c r="C1077" s="132" t="s">
        <v>2355</v>
      </c>
      <c r="D1077" s="63" t="s">
        <v>2356</v>
      </c>
      <c r="E1077" s="55">
        <v>150000</v>
      </c>
      <c r="F1077" s="92">
        <v>194000</v>
      </c>
      <c r="G1077" s="62"/>
      <c r="H1077" s="93">
        <f t="shared" si="233"/>
        <v>150000</v>
      </c>
      <c r="I1077" s="94">
        <f t="shared" si="234"/>
        <v>44000</v>
      </c>
      <c r="J1077" s="94">
        <f t="shared" si="225"/>
        <v>57008.695652173912</v>
      </c>
      <c r="K1077" s="94">
        <f t="shared" si="235"/>
        <v>207008.69565217392</v>
      </c>
      <c r="L1077" s="92">
        <v>194000</v>
      </c>
      <c r="M1077" s="55">
        <f t="shared" si="236"/>
        <v>207000</v>
      </c>
      <c r="N1077" s="62"/>
    </row>
    <row r="1078" spans="1:14" ht="26.25" customHeight="1">
      <c r="A1078" s="130">
        <f t="shared" si="237"/>
        <v>1038</v>
      </c>
      <c r="B1078" s="131" t="s">
        <v>2357</v>
      </c>
      <c r="C1078" s="132" t="s">
        <v>2358</v>
      </c>
      <c r="D1078" s="63" t="s">
        <v>2359</v>
      </c>
      <c r="E1078" s="55">
        <v>164000</v>
      </c>
      <c r="F1078" s="92">
        <v>204000</v>
      </c>
      <c r="G1078" s="62"/>
      <c r="H1078" s="93">
        <f t="shared" si="233"/>
        <v>164000</v>
      </c>
      <c r="I1078" s="94">
        <f t="shared" si="234"/>
        <v>40000</v>
      </c>
      <c r="J1078" s="94">
        <f t="shared" si="225"/>
        <v>51826.086956521736</v>
      </c>
      <c r="K1078" s="94">
        <f t="shared" si="235"/>
        <v>215826.08695652173</v>
      </c>
      <c r="L1078" s="92">
        <v>204000</v>
      </c>
      <c r="M1078" s="55">
        <f t="shared" si="236"/>
        <v>215000</v>
      </c>
      <c r="N1078" s="62"/>
    </row>
    <row r="1079" spans="1:14" ht="31.5">
      <c r="A1079" s="130">
        <f t="shared" si="237"/>
        <v>1039</v>
      </c>
      <c r="B1079" s="131" t="s">
        <v>2360</v>
      </c>
      <c r="C1079" s="132" t="s">
        <v>2361</v>
      </c>
      <c r="D1079" s="63" t="s">
        <v>2362</v>
      </c>
      <c r="E1079" s="55">
        <v>244000</v>
      </c>
      <c r="F1079" s="92">
        <v>320000</v>
      </c>
      <c r="G1079" s="62"/>
      <c r="H1079" s="93">
        <f t="shared" si="233"/>
        <v>244000</v>
      </c>
      <c r="I1079" s="94">
        <f t="shared" si="234"/>
        <v>76000</v>
      </c>
      <c r="J1079" s="94">
        <f t="shared" si="225"/>
        <v>98469.565217391297</v>
      </c>
      <c r="K1079" s="94">
        <f t="shared" si="235"/>
        <v>342469.5652173913</v>
      </c>
      <c r="L1079" s="92">
        <v>320000</v>
      </c>
      <c r="M1079" s="55">
        <f t="shared" si="236"/>
        <v>342000</v>
      </c>
      <c r="N1079" s="62"/>
    </row>
    <row r="1080" spans="1:14">
      <c r="A1080" s="130">
        <f t="shared" si="237"/>
        <v>1040</v>
      </c>
      <c r="B1080" s="131" t="s">
        <v>2363</v>
      </c>
      <c r="C1080" s="132" t="s">
        <v>2364</v>
      </c>
      <c r="D1080" s="63" t="s">
        <v>2365</v>
      </c>
      <c r="E1080" s="55">
        <v>21000</v>
      </c>
      <c r="F1080" s="92">
        <v>33600</v>
      </c>
      <c r="G1080" s="62"/>
      <c r="H1080" s="93">
        <f t="shared" si="233"/>
        <v>21000</v>
      </c>
      <c r="I1080" s="94">
        <f t="shared" si="234"/>
        <v>12600</v>
      </c>
      <c r="J1080" s="94">
        <f t="shared" si="225"/>
        <v>16325.217391304348</v>
      </c>
      <c r="K1080" s="94">
        <f t="shared" si="235"/>
        <v>37325.217391304352</v>
      </c>
      <c r="L1080" s="92">
        <v>33600</v>
      </c>
      <c r="M1080" s="55">
        <f t="shared" si="236"/>
        <v>37300</v>
      </c>
      <c r="N1080" s="62"/>
    </row>
    <row r="1081" spans="1:14">
      <c r="A1081" s="130">
        <f t="shared" si="237"/>
        <v>1041</v>
      </c>
      <c r="B1081" s="131" t="s">
        <v>2366</v>
      </c>
      <c r="C1081" s="132" t="s">
        <v>2367</v>
      </c>
      <c r="D1081" s="63" t="s">
        <v>2368</v>
      </c>
      <c r="E1081" s="55">
        <v>414000</v>
      </c>
      <c r="F1081" s="92">
        <v>481000</v>
      </c>
      <c r="G1081" s="62"/>
      <c r="H1081" s="93">
        <f t="shared" si="233"/>
        <v>414000</v>
      </c>
      <c r="I1081" s="94">
        <f t="shared" si="234"/>
        <v>67000</v>
      </c>
      <c r="J1081" s="94">
        <f t="shared" si="225"/>
        <v>86808.695652173919</v>
      </c>
      <c r="K1081" s="94">
        <f t="shared" si="235"/>
        <v>500808.69565217395</v>
      </c>
      <c r="L1081" s="92">
        <v>481000</v>
      </c>
      <c r="M1081" s="55">
        <f t="shared" si="236"/>
        <v>500000</v>
      </c>
      <c r="N1081" s="62"/>
    </row>
    <row r="1082" spans="1:14" ht="21.75" customHeight="1">
      <c r="A1082" s="130">
        <f t="shared" si="237"/>
        <v>1042</v>
      </c>
      <c r="B1082" s="131" t="s">
        <v>2369</v>
      </c>
      <c r="C1082" s="132" t="s">
        <v>2370</v>
      </c>
      <c r="D1082" s="63" t="s">
        <v>2371</v>
      </c>
      <c r="E1082" s="55">
        <v>189000</v>
      </c>
      <c r="F1082" s="92">
        <v>234000</v>
      </c>
      <c r="G1082" s="62"/>
      <c r="H1082" s="93">
        <f t="shared" si="233"/>
        <v>189000</v>
      </c>
      <c r="I1082" s="94">
        <f t="shared" si="234"/>
        <v>45000</v>
      </c>
      <c r="J1082" s="94">
        <f t="shared" si="225"/>
        <v>58304.34782608696</v>
      </c>
      <c r="K1082" s="94">
        <f t="shared" si="235"/>
        <v>247304.34782608697</v>
      </c>
      <c r="L1082" s="92">
        <v>234000</v>
      </c>
      <c r="M1082" s="55">
        <f t="shared" si="236"/>
        <v>247000</v>
      </c>
      <c r="N1082" s="62"/>
    </row>
    <row r="1083" spans="1:14" ht="21.75" customHeight="1">
      <c r="A1083" s="130">
        <f t="shared" si="237"/>
        <v>1043</v>
      </c>
      <c r="B1083" s="131" t="s">
        <v>2372</v>
      </c>
      <c r="C1083" s="132" t="s">
        <v>2373</v>
      </c>
      <c r="D1083" s="63" t="s">
        <v>2374</v>
      </c>
      <c r="E1083" s="55">
        <v>190000</v>
      </c>
      <c r="F1083" s="92">
        <v>248000</v>
      </c>
      <c r="G1083" s="62"/>
      <c r="H1083" s="93">
        <f t="shared" si="233"/>
        <v>190000</v>
      </c>
      <c r="I1083" s="94">
        <f t="shared" si="234"/>
        <v>58000</v>
      </c>
      <c r="J1083" s="94">
        <f t="shared" si="225"/>
        <v>75147.826086956513</v>
      </c>
      <c r="K1083" s="94">
        <f t="shared" si="235"/>
        <v>265147.82608695654</v>
      </c>
      <c r="L1083" s="92">
        <v>248000</v>
      </c>
      <c r="M1083" s="55">
        <f t="shared" si="236"/>
        <v>265000</v>
      </c>
      <c r="N1083" s="62"/>
    </row>
    <row r="1084" spans="1:14" ht="31.5">
      <c r="A1084" s="130">
        <f t="shared" si="237"/>
        <v>1044</v>
      </c>
      <c r="B1084" s="131" t="s">
        <v>2375</v>
      </c>
      <c r="C1084" s="132" t="s">
        <v>2376</v>
      </c>
      <c r="D1084" s="63" t="s">
        <v>2377</v>
      </c>
      <c r="E1084" s="55">
        <v>25000</v>
      </c>
      <c r="F1084" s="92">
        <v>30700</v>
      </c>
      <c r="G1084" s="62"/>
      <c r="H1084" s="93">
        <f t="shared" si="233"/>
        <v>25000</v>
      </c>
      <c r="I1084" s="94">
        <f t="shared" si="234"/>
        <v>5700</v>
      </c>
      <c r="J1084" s="94">
        <f t="shared" si="225"/>
        <v>7385.217391304348</v>
      </c>
      <c r="K1084" s="94">
        <f t="shared" si="235"/>
        <v>32385.217391304348</v>
      </c>
      <c r="L1084" s="92">
        <v>30700</v>
      </c>
      <c r="M1084" s="55">
        <f t="shared" si="236"/>
        <v>32300</v>
      </c>
      <c r="N1084" s="62"/>
    </row>
    <row r="1085" spans="1:14" ht="21" customHeight="1">
      <c r="A1085" s="130">
        <f t="shared" si="237"/>
        <v>1045</v>
      </c>
      <c r="B1085" s="131" t="s">
        <v>2378</v>
      </c>
      <c r="C1085" s="132" t="s">
        <v>2379</v>
      </c>
      <c r="D1085" s="63" t="s">
        <v>2380</v>
      </c>
      <c r="E1085" s="55">
        <v>109000</v>
      </c>
      <c r="F1085" s="92">
        <v>180000</v>
      </c>
      <c r="G1085" s="62"/>
      <c r="H1085" s="93">
        <f t="shared" si="233"/>
        <v>109000</v>
      </c>
      <c r="I1085" s="94">
        <f t="shared" si="234"/>
        <v>71000</v>
      </c>
      <c r="J1085" s="94">
        <f t="shared" si="225"/>
        <v>91991.304347826081</v>
      </c>
      <c r="K1085" s="94">
        <f t="shared" si="235"/>
        <v>200991.30434782608</v>
      </c>
      <c r="L1085" s="92">
        <v>180000</v>
      </c>
      <c r="M1085" s="55">
        <f t="shared" si="236"/>
        <v>200000</v>
      </c>
      <c r="N1085" s="62"/>
    </row>
    <row r="1086" spans="1:14" ht="21" customHeight="1">
      <c r="A1086" s="130">
        <f t="shared" si="237"/>
        <v>1046</v>
      </c>
      <c r="B1086" s="131" t="s">
        <v>2381</v>
      </c>
      <c r="C1086" s="132" t="s">
        <v>2382</v>
      </c>
      <c r="D1086" s="63" t="s">
        <v>2383</v>
      </c>
      <c r="E1086" s="55">
        <v>154000</v>
      </c>
      <c r="F1086" s="92">
        <v>199000</v>
      </c>
      <c r="G1086" s="62"/>
      <c r="H1086" s="93">
        <f t="shared" si="233"/>
        <v>154000</v>
      </c>
      <c r="I1086" s="94">
        <f t="shared" si="234"/>
        <v>45000</v>
      </c>
      <c r="J1086" s="94">
        <f t="shared" si="225"/>
        <v>58304.34782608696</v>
      </c>
      <c r="K1086" s="94">
        <f t="shared" si="235"/>
        <v>212304.34782608697</v>
      </c>
      <c r="L1086" s="92">
        <v>199000</v>
      </c>
      <c r="M1086" s="55">
        <f t="shared" si="236"/>
        <v>212000</v>
      </c>
      <c r="N1086" s="62"/>
    </row>
    <row r="1087" spans="1:14" ht="21" customHeight="1">
      <c r="A1087" s="130"/>
      <c r="B1087" s="130"/>
      <c r="C1087" s="132" t="s">
        <v>1875</v>
      </c>
      <c r="D1087" s="61" t="s">
        <v>2384</v>
      </c>
      <c r="E1087" s="55"/>
      <c r="F1087" s="92"/>
      <c r="G1087" s="62"/>
      <c r="H1087" s="93"/>
      <c r="I1087" s="93"/>
      <c r="J1087" s="94">
        <f t="shared" si="225"/>
        <v>0</v>
      </c>
      <c r="K1087" s="93"/>
      <c r="L1087" s="93"/>
      <c r="M1087" s="55"/>
      <c r="N1087" s="62"/>
    </row>
    <row r="1088" spans="1:14" ht="21" customHeight="1">
      <c r="A1088" s="130">
        <f>A1086+1</f>
        <v>1047</v>
      </c>
      <c r="B1088" s="131" t="s">
        <v>2385</v>
      </c>
      <c r="C1088" s="132" t="s">
        <v>2386</v>
      </c>
      <c r="D1088" s="63" t="s">
        <v>2387</v>
      </c>
      <c r="E1088" s="55">
        <v>280000</v>
      </c>
      <c r="F1088" s="92">
        <v>324000</v>
      </c>
      <c r="G1088" s="62"/>
      <c r="H1088" s="93">
        <f t="shared" ref="H1088:H1119" si="238">L1088-I1088</f>
        <v>280000</v>
      </c>
      <c r="I1088" s="94">
        <f t="shared" ref="I1088:I1119" si="239">F1088-E1088</f>
        <v>44000</v>
      </c>
      <c r="J1088" s="94">
        <f t="shared" si="225"/>
        <v>57008.695652173912</v>
      </c>
      <c r="K1088" s="94">
        <f t="shared" ref="K1088:K1119" si="240">+H1088+J1088</f>
        <v>337008.69565217389</v>
      </c>
      <c r="L1088" s="92">
        <v>324000</v>
      </c>
      <c r="M1088" s="55">
        <f t="shared" ref="M1088:M1119" si="241">IF(K1088&gt;=100000, ROUNDDOWN((K1088),-3),ROUNDDOWN((K1088),-2))</f>
        <v>337000</v>
      </c>
      <c r="N1088" s="62"/>
    </row>
    <row r="1089" spans="1:167" ht="63">
      <c r="A1089" s="130">
        <f t="shared" ref="A1089:A1120" si="242">A1088+1</f>
        <v>1048</v>
      </c>
      <c r="B1089" s="131" t="s">
        <v>2388</v>
      </c>
      <c r="C1089" s="132" t="s">
        <v>2389</v>
      </c>
      <c r="D1089" s="63" t="s">
        <v>2390</v>
      </c>
      <c r="E1089" s="55">
        <v>833000</v>
      </c>
      <c r="F1089" s="92">
        <v>1000000</v>
      </c>
      <c r="G1089" s="62" t="s">
        <v>2391</v>
      </c>
      <c r="H1089" s="93">
        <f t="shared" si="238"/>
        <v>833000</v>
      </c>
      <c r="I1089" s="94">
        <f t="shared" si="239"/>
        <v>167000</v>
      </c>
      <c r="J1089" s="94">
        <f t="shared" si="225"/>
        <v>216373.91304347824</v>
      </c>
      <c r="K1089" s="94">
        <f t="shared" si="240"/>
        <v>1049373.9130434783</v>
      </c>
      <c r="L1089" s="92">
        <v>1000000</v>
      </c>
      <c r="M1089" s="55">
        <f t="shared" si="241"/>
        <v>1049000</v>
      </c>
      <c r="N1089" s="62" t="s">
        <v>2392</v>
      </c>
    </row>
    <row r="1090" spans="1:167" ht="31.5">
      <c r="A1090" s="130">
        <f t="shared" si="242"/>
        <v>1049</v>
      </c>
      <c r="B1090" s="131" t="s">
        <v>2393</v>
      </c>
      <c r="C1090" s="132" t="s">
        <v>2394</v>
      </c>
      <c r="D1090" s="63" t="s">
        <v>2395</v>
      </c>
      <c r="E1090" s="55">
        <v>590000</v>
      </c>
      <c r="F1090" s="92">
        <v>768000</v>
      </c>
      <c r="G1090" s="62"/>
      <c r="H1090" s="93">
        <f t="shared" si="238"/>
        <v>590000</v>
      </c>
      <c r="I1090" s="94">
        <f t="shared" si="239"/>
        <v>178000</v>
      </c>
      <c r="J1090" s="94">
        <f t="shared" si="225"/>
        <v>230626.08695652176</v>
      </c>
      <c r="K1090" s="94">
        <f t="shared" si="240"/>
        <v>820626.08695652173</v>
      </c>
      <c r="L1090" s="92">
        <v>768000</v>
      </c>
      <c r="M1090" s="55">
        <f t="shared" si="241"/>
        <v>820000</v>
      </c>
      <c r="N1090" s="62"/>
    </row>
    <row r="1091" spans="1:167" ht="23.25" customHeight="1">
      <c r="A1091" s="130">
        <f t="shared" si="242"/>
        <v>1050</v>
      </c>
      <c r="B1091" s="131" t="s">
        <v>2396</v>
      </c>
      <c r="C1091" s="132" t="s">
        <v>2397</v>
      </c>
      <c r="D1091" s="63" t="s">
        <v>2398</v>
      </c>
      <c r="E1091" s="55">
        <v>340000</v>
      </c>
      <c r="F1091" s="92">
        <v>429000</v>
      </c>
      <c r="G1091" s="62"/>
      <c r="H1091" s="93">
        <f t="shared" si="238"/>
        <v>340000</v>
      </c>
      <c r="I1091" s="94">
        <f t="shared" si="239"/>
        <v>89000</v>
      </c>
      <c r="J1091" s="94">
        <f t="shared" si="225"/>
        <v>115313.04347826088</v>
      </c>
      <c r="K1091" s="94">
        <f t="shared" si="240"/>
        <v>455313.04347826086</v>
      </c>
      <c r="L1091" s="92">
        <v>429000</v>
      </c>
      <c r="M1091" s="55">
        <f t="shared" si="241"/>
        <v>455000</v>
      </c>
      <c r="N1091" s="62"/>
    </row>
    <row r="1092" spans="1:167" ht="23.25" customHeight="1">
      <c r="A1092" s="130">
        <f t="shared" si="242"/>
        <v>1051</v>
      </c>
      <c r="B1092" s="131" t="s">
        <v>2399</v>
      </c>
      <c r="C1092" s="132" t="s">
        <v>2400</v>
      </c>
      <c r="D1092" s="63" t="s">
        <v>2401</v>
      </c>
      <c r="E1092" s="55">
        <v>300000</v>
      </c>
      <c r="F1092" s="92">
        <v>389000</v>
      </c>
      <c r="G1092" s="62"/>
      <c r="H1092" s="93">
        <f t="shared" si="238"/>
        <v>300000</v>
      </c>
      <c r="I1092" s="94">
        <f t="shared" si="239"/>
        <v>89000</v>
      </c>
      <c r="J1092" s="94">
        <f t="shared" si="225"/>
        <v>115313.04347826088</v>
      </c>
      <c r="K1092" s="94">
        <f t="shared" si="240"/>
        <v>415313.04347826086</v>
      </c>
      <c r="L1092" s="92">
        <v>389000</v>
      </c>
      <c r="M1092" s="55">
        <f t="shared" si="241"/>
        <v>415000</v>
      </c>
      <c r="N1092" s="62"/>
    </row>
    <row r="1093" spans="1:167" ht="39" customHeight="1">
      <c r="A1093" s="130">
        <f t="shared" si="242"/>
        <v>1052</v>
      </c>
      <c r="B1093" s="131" t="s">
        <v>2402</v>
      </c>
      <c r="C1093" s="132" t="s">
        <v>2403</v>
      </c>
      <c r="D1093" s="63" t="s">
        <v>2404</v>
      </c>
      <c r="E1093" s="55">
        <v>210000</v>
      </c>
      <c r="F1093" s="92">
        <v>276000</v>
      </c>
      <c r="G1093" s="62"/>
      <c r="H1093" s="93">
        <f t="shared" si="238"/>
        <v>210000</v>
      </c>
      <c r="I1093" s="94">
        <f t="shared" si="239"/>
        <v>66000</v>
      </c>
      <c r="J1093" s="94">
        <f t="shared" si="225"/>
        <v>85513.043478260865</v>
      </c>
      <c r="K1093" s="94">
        <f t="shared" si="240"/>
        <v>295513.04347826086</v>
      </c>
      <c r="L1093" s="92">
        <v>276000</v>
      </c>
      <c r="M1093" s="55">
        <f t="shared" si="241"/>
        <v>295000</v>
      </c>
      <c r="N1093" s="62"/>
    </row>
    <row r="1094" spans="1:167" ht="36.75" customHeight="1">
      <c r="A1094" s="130">
        <f t="shared" si="242"/>
        <v>1053</v>
      </c>
      <c r="B1094" s="131" t="s">
        <v>2405</v>
      </c>
      <c r="C1094" s="132" t="s">
        <v>2406</v>
      </c>
      <c r="D1094" s="63" t="s">
        <v>2407</v>
      </c>
      <c r="E1094" s="55">
        <v>420000</v>
      </c>
      <c r="F1094" s="92">
        <v>509000</v>
      </c>
      <c r="G1094" s="62"/>
      <c r="H1094" s="93">
        <f t="shared" si="238"/>
        <v>420000</v>
      </c>
      <c r="I1094" s="94">
        <f t="shared" si="239"/>
        <v>89000</v>
      </c>
      <c r="J1094" s="94">
        <f t="shared" si="225"/>
        <v>115313.04347826088</v>
      </c>
      <c r="K1094" s="94">
        <f t="shared" si="240"/>
        <v>535313.04347826086</v>
      </c>
      <c r="L1094" s="92">
        <v>509000</v>
      </c>
      <c r="M1094" s="55">
        <f t="shared" si="241"/>
        <v>535000</v>
      </c>
      <c r="N1094" s="62"/>
    </row>
    <row r="1095" spans="1:167" ht="24.75" customHeight="1">
      <c r="A1095" s="130">
        <f t="shared" si="242"/>
        <v>1054</v>
      </c>
      <c r="B1095" s="131" t="s">
        <v>2408</v>
      </c>
      <c r="C1095" s="132" t="s">
        <v>2409</v>
      </c>
      <c r="D1095" s="63" t="s">
        <v>2410</v>
      </c>
      <c r="E1095" s="55">
        <v>950000</v>
      </c>
      <c r="F1095" s="92">
        <v>1000000</v>
      </c>
      <c r="G1095" s="62"/>
      <c r="H1095" s="93">
        <f t="shared" si="238"/>
        <v>950000</v>
      </c>
      <c r="I1095" s="94">
        <f t="shared" si="239"/>
        <v>50000</v>
      </c>
      <c r="J1095" s="94">
        <f t="shared" si="225"/>
        <v>64782.608695652176</v>
      </c>
      <c r="K1095" s="94">
        <f t="shared" si="240"/>
        <v>1014782.6086956522</v>
      </c>
      <c r="L1095" s="92">
        <v>1000000</v>
      </c>
      <c r="M1095" s="55">
        <f t="shared" si="241"/>
        <v>1014000</v>
      </c>
      <c r="N1095" s="62"/>
    </row>
    <row r="1096" spans="1:167" ht="31.5">
      <c r="A1096" s="130">
        <f t="shared" si="242"/>
        <v>1055</v>
      </c>
      <c r="B1096" s="131" t="s">
        <v>2411</v>
      </c>
      <c r="C1096" s="132" t="s">
        <v>2412</v>
      </c>
      <c r="D1096" s="63" t="s">
        <v>2413</v>
      </c>
      <c r="E1096" s="55">
        <v>590000</v>
      </c>
      <c r="F1096" s="92">
        <v>679000</v>
      </c>
      <c r="G1096" s="62"/>
      <c r="H1096" s="93">
        <f t="shared" si="238"/>
        <v>590000</v>
      </c>
      <c r="I1096" s="94">
        <f t="shared" si="239"/>
        <v>89000</v>
      </c>
      <c r="J1096" s="94">
        <f t="shared" si="225"/>
        <v>115313.04347826088</v>
      </c>
      <c r="K1096" s="94">
        <f t="shared" si="240"/>
        <v>705313.04347826086</v>
      </c>
      <c r="L1096" s="92">
        <v>679000</v>
      </c>
      <c r="M1096" s="55">
        <f t="shared" si="241"/>
        <v>705000</v>
      </c>
      <c r="N1096" s="62"/>
    </row>
    <row r="1097" spans="1:167" ht="31.5">
      <c r="A1097" s="130">
        <f t="shared" si="242"/>
        <v>1056</v>
      </c>
      <c r="B1097" s="131" t="s">
        <v>2414</v>
      </c>
      <c r="C1097" s="132" t="s">
        <v>2415</v>
      </c>
      <c r="D1097" s="63" t="s">
        <v>2416</v>
      </c>
      <c r="E1097" s="55">
        <v>983000</v>
      </c>
      <c r="F1097" s="92">
        <v>1094000</v>
      </c>
      <c r="G1097" s="142"/>
      <c r="H1097" s="93">
        <f t="shared" si="238"/>
        <v>983000</v>
      </c>
      <c r="I1097" s="94">
        <f t="shared" si="239"/>
        <v>111000</v>
      </c>
      <c r="J1097" s="94">
        <f t="shared" ref="J1097:J1160" si="243">+I1097/1150*1490</f>
        <v>143817.39130434784</v>
      </c>
      <c r="K1097" s="94">
        <f t="shared" si="240"/>
        <v>1126817.3913043479</v>
      </c>
      <c r="L1097" s="92">
        <v>1094000</v>
      </c>
      <c r="M1097" s="55">
        <f t="shared" si="241"/>
        <v>1126000</v>
      </c>
      <c r="N1097" s="142"/>
    </row>
    <row r="1098" spans="1:167" ht="25.5" customHeight="1">
      <c r="A1098" s="130">
        <f t="shared" si="242"/>
        <v>1057</v>
      </c>
      <c r="B1098" s="131" t="s">
        <v>2417</v>
      </c>
      <c r="C1098" s="132" t="s">
        <v>2418</v>
      </c>
      <c r="D1098" s="63" t="s">
        <v>2419</v>
      </c>
      <c r="E1098" s="55">
        <v>2250000</v>
      </c>
      <c r="F1098" s="92">
        <v>2657000</v>
      </c>
      <c r="G1098" s="62"/>
      <c r="H1098" s="93">
        <f t="shared" si="238"/>
        <v>2250000</v>
      </c>
      <c r="I1098" s="94">
        <f t="shared" si="239"/>
        <v>407000</v>
      </c>
      <c r="J1098" s="94">
        <f t="shared" si="243"/>
        <v>527330.43478260865</v>
      </c>
      <c r="K1098" s="94">
        <f t="shared" si="240"/>
        <v>2777330.4347826084</v>
      </c>
      <c r="L1098" s="92">
        <v>2657000</v>
      </c>
      <c r="M1098" s="55">
        <f t="shared" si="241"/>
        <v>2777000</v>
      </c>
      <c r="N1098" s="62"/>
    </row>
    <row r="1099" spans="1:167" ht="25.5" customHeight="1">
      <c r="A1099" s="130">
        <f t="shared" si="242"/>
        <v>1058</v>
      </c>
      <c r="B1099" s="131" t="s">
        <v>2420</v>
      </c>
      <c r="C1099" s="132" t="s">
        <v>2421</v>
      </c>
      <c r="D1099" s="63" t="s">
        <v>2422</v>
      </c>
      <c r="E1099" s="55">
        <v>2400000</v>
      </c>
      <c r="F1099" s="92">
        <v>2807000</v>
      </c>
      <c r="G1099" s="62"/>
      <c r="H1099" s="93">
        <f t="shared" si="238"/>
        <v>2400000</v>
      </c>
      <c r="I1099" s="94">
        <f t="shared" si="239"/>
        <v>407000</v>
      </c>
      <c r="J1099" s="94">
        <f t="shared" si="243"/>
        <v>527330.43478260865</v>
      </c>
      <c r="K1099" s="94">
        <f t="shared" si="240"/>
        <v>2927330.4347826084</v>
      </c>
      <c r="L1099" s="92">
        <v>2807000</v>
      </c>
      <c r="M1099" s="55">
        <f t="shared" si="241"/>
        <v>2927000</v>
      </c>
      <c r="N1099" s="62"/>
      <c r="O1099" s="150"/>
      <c r="P1099" s="150"/>
      <c r="Q1099" s="150"/>
      <c r="R1099" s="150"/>
      <c r="S1099" s="150"/>
      <c r="T1099" s="150"/>
      <c r="U1099" s="150"/>
      <c r="V1099" s="150"/>
      <c r="W1099" s="150"/>
      <c r="X1099" s="150"/>
      <c r="Y1099" s="150"/>
      <c r="Z1099" s="150"/>
      <c r="AA1099" s="150"/>
      <c r="AB1099" s="150"/>
      <c r="AC1099" s="150"/>
      <c r="AD1099" s="150"/>
      <c r="AE1099" s="150"/>
      <c r="AF1099" s="150"/>
      <c r="AG1099" s="150"/>
      <c r="AH1099" s="150"/>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c r="BI1099" s="150"/>
      <c r="BJ1099" s="150"/>
      <c r="BK1099" s="150"/>
      <c r="BL1099" s="150"/>
      <c r="BM1099" s="150"/>
      <c r="BN1099" s="150"/>
      <c r="BO1099" s="150"/>
      <c r="BP1099" s="150"/>
      <c r="BQ1099" s="150"/>
      <c r="BR1099" s="150"/>
      <c r="BS1099" s="150"/>
      <c r="BT1099" s="150"/>
      <c r="BU1099" s="150"/>
      <c r="BV1099" s="150"/>
      <c r="BW1099" s="150"/>
      <c r="BX1099" s="150"/>
      <c r="BY1099" s="150"/>
      <c r="BZ1099" s="150"/>
      <c r="CA1099" s="150"/>
      <c r="CB1099" s="150"/>
      <c r="CC1099" s="150"/>
      <c r="CD1099" s="150"/>
      <c r="CE1099" s="150"/>
      <c r="CF1099" s="150"/>
      <c r="CG1099" s="150"/>
      <c r="CH1099" s="150"/>
      <c r="CI1099" s="150"/>
      <c r="CJ1099" s="150"/>
      <c r="CK1099" s="150"/>
      <c r="CL1099" s="150"/>
      <c r="CM1099" s="150"/>
      <c r="CN1099" s="150"/>
      <c r="CO1099" s="150"/>
      <c r="CP1099" s="150"/>
      <c r="CQ1099" s="150"/>
      <c r="CR1099" s="150"/>
      <c r="CS1099" s="150"/>
      <c r="CT1099" s="150"/>
      <c r="CU1099" s="150"/>
      <c r="CV1099" s="150"/>
      <c r="CW1099" s="150"/>
      <c r="CX1099" s="150"/>
      <c r="CY1099" s="150"/>
      <c r="CZ1099" s="150"/>
      <c r="DA1099" s="150"/>
      <c r="DB1099" s="150"/>
      <c r="DC1099" s="150"/>
      <c r="DD1099" s="150"/>
      <c r="DE1099" s="150"/>
      <c r="DF1099" s="150"/>
      <c r="DG1099" s="150"/>
      <c r="DH1099" s="150"/>
      <c r="DI1099" s="150"/>
      <c r="DJ1099" s="150"/>
      <c r="DK1099" s="150"/>
      <c r="DL1099" s="150"/>
      <c r="DM1099" s="150"/>
      <c r="DN1099" s="150"/>
      <c r="DO1099" s="150"/>
      <c r="DP1099" s="150"/>
      <c r="DQ1099" s="150"/>
      <c r="DR1099" s="150"/>
      <c r="DS1099" s="150"/>
      <c r="DT1099" s="150"/>
      <c r="DU1099" s="150"/>
      <c r="DV1099" s="150"/>
      <c r="DW1099" s="150"/>
      <c r="DX1099" s="150"/>
      <c r="DY1099" s="150"/>
      <c r="DZ1099" s="150"/>
      <c r="EA1099" s="150"/>
      <c r="EB1099" s="150"/>
      <c r="EC1099" s="150"/>
      <c r="ED1099" s="150"/>
      <c r="EE1099" s="150"/>
      <c r="EF1099" s="150"/>
      <c r="EG1099" s="150"/>
      <c r="EH1099" s="150"/>
      <c r="EI1099" s="150"/>
      <c r="EJ1099" s="150"/>
      <c r="EK1099" s="150"/>
      <c r="EL1099" s="150"/>
      <c r="EM1099" s="150"/>
      <c r="EN1099" s="150"/>
      <c r="EO1099" s="150"/>
      <c r="EP1099" s="150"/>
      <c r="EQ1099" s="150"/>
      <c r="ER1099" s="150"/>
      <c r="ES1099" s="150"/>
      <c r="ET1099" s="150"/>
      <c r="EU1099" s="150"/>
      <c r="EV1099" s="150"/>
      <c r="EW1099" s="150"/>
      <c r="EX1099" s="150"/>
      <c r="EY1099" s="150"/>
      <c r="EZ1099" s="150"/>
      <c r="FA1099" s="150"/>
      <c r="FB1099" s="150"/>
      <c r="FC1099" s="150"/>
      <c r="FD1099" s="150"/>
      <c r="FE1099" s="150"/>
      <c r="FF1099" s="150"/>
      <c r="FG1099" s="150"/>
      <c r="FH1099" s="150"/>
      <c r="FI1099" s="150"/>
      <c r="FJ1099" s="150"/>
      <c r="FK1099" s="150"/>
    </row>
    <row r="1100" spans="1:167" ht="25.5" customHeight="1">
      <c r="A1100" s="130">
        <f t="shared" si="242"/>
        <v>1059</v>
      </c>
      <c r="B1100" s="131" t="s">
        <v>2423</v>
      </c>
      <c r="C1100" s="132" t="s">
        <v>2424</v>
      </c>
      <c r="D1100" s="63" t="s">
        <v>2425</v>
      </c>
      <c r="E1100" s="55">
        <v>1860000</v>
      </c>
      <c r="F1100" s="92">
        <v>2071000</v>
      </c>
      <c r="G1100" s="62"/>
      <c r="H1100" s="93">
        <f t="shared" si="238"/>
        <v>1860000</v>
      </c>
      <c r="I1100" s="94">
        <f t="shared" si="239"/>
        <v>211000</v>
      </c>
      <c r="J1100" s="94">
        <f t="shared" si="243"/>
        <v>273382.60869565216</v>
      </c>
      <c r="K1100" s="94">
        <f t="shared" si="240"/>
        <v>2133382.6086956523</v>
      </c>
      <c r="L1100" s="92">
        <v>2071000</v>
      </c>
      <c r="M1100" s="55">
        <f t="shared" si="241"/>
        <v>2133000</v>
      </c>
      <c r="N1100" s="62"/>
      <c r="O1100" s="150"/>
      <c r="P1100" s="150"/>
      <c r="Q1100" s="150"/>
      <c r="R1100" s="150"/>
      <c r="S1100" s="150"/>
      <c r="T1100" s="150"/>
      <c r="U1100" s="150"/>
      <c r="V1100" s="150"/>
      <c r="W1100" s="150"/>
      <c r="X1100" s="150"/>
      <c r="Y1100" s="150"/>
      <c r="Z1100" s="150"/>
      <c r="AA1100" s="150"/>
      <c r="AB1100" s="150"/>
      <c r="AC1100" s="150"/>
      <c r="AD1100" s="150"/>
      <c r="AE1100" s="150"/>
      <c r="AF1100" s="150"/>
      <c r="AG1100" s="150"/>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c r="BI1100" s="150"/>
      <c r="BJ1100" s="150"/>
      <c r="BK1100" s="150"/>
      <c r="BL1100" s="150"/>
      <c r="BM1100" s="150"/>
      <c r="BN1100" s="150"/>
      <c r="BO1100" s="150"/>
      <c r="BP1100" s="150"/>
      <c r="BQ1100" s="150"/>
      <c r="BR1100" s="150"/>
      <c r="BS1100" s="150"/>
      <c r="BT1100" s="150"/>
      <c r="BU1100" s="150"/>
      <c r="BV1100" s="150"/>
      <c r="BW1100" s="150"/>
      <c r="BX1100" s="150"/>
      <c r="BY1100" s="150"/>
      <c r="BZ1100" s="150"/>
      <c r="CA1100" s="150"/>
      <c r="CB1100" s="150"/>
      <c r="CC1100" s="150"/>
      <c r="CD1100" s="150"/>
      <c r="CE1100" s="150"/>
      <c r="CF1100" s="150"/>
      <c r="CG1100" s="150"/>
      <c r="CH1100" s="150"/>
      <c r="CI1100" s="150"/>
      <c r="CJ1100" s="150"/>
      <c r="CK1100" s="150"/>
      <c r="CL1100" s="150"/>
      <c r="CM1100" s="150"/>
      <c r="CN1100" s="150"/>
      <c r="CO1100" s="150"/>
      <c r="CP1100" s="150"/>
      <c r="CQ1100" s="150"/>
      <c r="CR1100" s="150"/>
      <c r="CS1100" s="150"/>
      <c r="CT1100" s="150"/>
      <c r="CU1100" s="150"/>
      <c r="CV1100" s="150"/>
      <c r="CW1100" s="150"/>
      <c r="CX1100" s="150"/>
      <c r="CY1100" s="150"/>
      <c r="CZ1100" s="150"/>
      <c r="DA1100" s="150"/>
      <c r="DB1100" s="150"/>
      <c r="DC1100" s="150"/>
      <c r="DD1100" s="150"/>
      <c r="DE1100" s="150"/>
      <c r="DF1100" s="150"/>
      <c r="DG1100" s="150"/>
      <c r="DH1100" s="150"/>
      <c r="DI1100" s="150"/>
      <c r="DJ1100" s="150"/>
      <c r="DK1100" s="150"/>
      <c r="DL1100" s="150"/>
      <c r="DM1100" s="150"/>
      <c r="DN1100" s="150"/>
      <c r="DO1100" s="150"/>
      <c r="DP1100" s="150"/>
      <c r="DQ1100" s="150"/>
      <c r="DR1100" s="150"/>
      <c r="DS1100" s="150"/>
      <c r="DT1100" s="150"/>
      <c r="DU1100" s="150"/>
      <c r="DV1100" s="150"/>
      <c r="DW1100" s="150"/>
      <c r="DX1100" s="150"/>
      <c r="DY1100" s="150"/>
      <c r="DZ1100" s="150"/>
      <c r="EA1100" s="150"/>
      <c r="EB1100" s="150"/>
      <c r="EC1100" s="150"/>
      <c r="ED1100" s="150"/>
      <c r="EE1100" s="150"/>
      <c r="EF1100" s="150"/>
      <c r="EG1100" s="150"/>
      <c r="EH1100" s="150"/>
      <c r="EI1100" s="150"/>
      <c r="EJ1100" s="150"/>
      <c r="EK1100" s="150"/>
      <c r="EL1100" s="150"/>
      <c r="EM1100" s="150"/>
      <c r="EN1100" s="150"/>
      <c r="EO1100" s="150"/>
      <c r="EP1100" s="150"/>
      <c r="EQ1100" s="150"/>
      <c r="ER1100" s="150"/>
      <c r="ES1100" s="150"/>
      <c r="ET1100" s="150"/>
      <c r="EU1100" s="150"/>
      <c r="EV1100" s="150"/>
      <c r="EW1100" s="150"/>
      <c r="EX1100" s="150"/>
      <c r="EY1100" s="150"/>
      <c r="EZ1100" s="150"/>
      <c r="FA1100" s="150"/>
      <c r="FB1100" s="150"/>
      <c r="FC1100" s="150"/>
      <c r="FD1100" s="150"/>
      <c r="FE1100" s="150"/>
      <c r="FF1100" s="150"/>
      <c r="FG1100" s="150"/>
      <c r="FH1100" s="150"/>
      <c r="FI1100" s="150"/>
      <c r="FJ1100" s="150"/>
      <c r="FK1100" s="150"/>
    </row>
    <row r="1101" spans="1:167" ht="38.25" customHeight="1">
      <c r="A1101" s="130">
        <f t="shared" si="242"/>
        <v>1060</v>
      </c>
      <c r="B1101" s="131" t="s">
        <v>2426</v>
      </c>
      <c r="C1101" s="132" t="s">
        <v>2427</v>
      </c>
      <c r="D1101" s="63" t="s">
        <v>2428</v>
      </c>
      <c r="E1101" s="55">
        <v>2100000</v>
      </c>
      <c r="F1101" s="92">
        <v>2507000</v>
      </c>
      <c r="G1101" s="62"/>
      <c r="H1101" s="93">
        <f t="shared" si="238"/>
        <v>2100000</v>
      </c>
      <c r="I1101" s="94">
        <f t="shared" si="239"/>
        <v>407000</v>
      </c>
      <c r="J1101" s="94">
        <f t="shared" si="243"/>
        <v>527330.43478260865</v>
      </c>
      <c r="K1101" s="94">
        <f t="shared" si="240"/>
        <v>2627330.4347826084</v>
      </c>
      <c r="L1101" s="92">
        <v>2507000</v>
      </c>
      <c r="M1101" s="55">
        <f t="shared" si="241"/>
        <v>2627000</v>
      </c>
      <c r="N1101" s="62"/>
    </row>
    <row r="1102" spans="1:167" ht="23.25" customHeight="1">
      <c r="A1102" s="130">
        <f t="shared" si="242"/>
        <v>1061</v>
      </c>
      <c r="B1102" s="131" t="s">
        <v>2429</v>
      </c>
      <c r="C1102" s="170"/>
      <c r="D1102" s="67" t="s">
        <v>2430</v>
      </c>
      <c r="E1102" s="55">
        <v>402000</v>
      </c>
      <c r="F1102" s="92">
        <v>447000</v>
      </c>
      <c r="G1102" s="140"/>
      <c r="H1102" s="93">
        <f t="shared" si="238"/>
        <v>402000</v>
      </c>
      <c r="I1102" s="94">
        <f t="shared" si="239"/>
        <v>45000</v>
      </c>
      <c r="J1102" s="94">
        <f t="shared" si="243"/>
        <v>58304.34782608696</v>
      </c>
      <c r="K1102" s="94">
        <f t="shared" si="240"/>
        <v>460304.34782608697</v>
      </c>
      <c r="L1102" s="92">
        <v>447000</v>
      </c>
      <c r="M1102" s="55">
        <f t="shared" si="241"/>
        <v>460000</v>
      </c>
      <c r="N1102" s="140"/>
    </row>
    <row r="1103" spans="1:167" ht="23.25" customHeight="1">
      <c r="A1103" s="130">
        <f t="shared" si="242"/>
        <v>1062</v>
      </c>
      <c r="B1103" s="131" t="s">
        <v>2431</v>
      </c>
      <c r="C1103" s="170"/>
      <c r="D1103" s="67" t="s">
        <v>2432</v>
      </c>
      <c r="E1103" s="55">
        <v>487000</v>
      </c>
      <c r="F1103" s="92">
        <v>532000</v>
      </c>
      <c r="G1103" s="140"/>
      <c r="H1103" s="93">
        <f t="shared" si="238"/>
        <v>487000</v>
      </c>
      <c r="I1103" s="94">
        <f t="shared" si="239"/>
        <v>45000</v>
      </c>
      <c r="J1103" s="94">
        <f t="shared" si="243"/>
        <v>58304.34782608696</v>
      </c>
      <c r="K1103" s="94">
        <f t="shared" si="240"/>
        <v>545304.34782608692</v>
      </c>
      <c r="L1103" s="92">
        <v>532000</v>
      </c>
      <c r="M1103" s="55">
        <f t="shared" si="241"/>
        <v>545000</v>
      </c>
      <c r="N1103" s="140"/>
    </row>
    <row r="1104" spans="1:167" ht="23.25" customHeight="1">
      <c r="A1104" s="130">
        <f t="shared" si="242"/>
        <v>1063</v>
      </c>
      <c r="B1104" s="131" t="s">
        <v>2433</v>
      </c>
      <c r="C1104" s="132" t="s">
        <v>2434</v>
      </c>
      <c r="D1104" s="63" t="s">
        <v>2435</v>
      </c>
      <c r="E1104" s="55">
        <v>2100000</v>
      </c>
      <c r="F1104" s="92">
        <v>2672000</v>
      </c>
      <c r="G1104" s="62"/>
      <c r="H1104" s="93">
        <f t="shared" si="238"/>
        <v>2100000</v>
      </c>
      <c r="I1104" s="94">
        <f t="shared" si="239"/>
        <v>572000</v>
      </c>
      <c r="J1104" s="94">
        <f t="shared" si="243"/>
        <v>741113.04347826086</v>
      </c>
      <c r="K1104" s="94">
        <f t="shared" si="240"/>
        <v>2841113.0434782607</v>
      </c>
      <c r="L1104" s="92">
        <v>2672000</v>
      </c>
      <c r="M1104" s="55">
        <f t="shared" si="241"/>
        <v>2841000</v>
      </c>
      <c r="N1104" s="62"/>
      <c r="O1104" s="150"/>
      <c r="P1104" s="150"/>
      <c r="Q1104" s="150"/>
      <c r="R1104" s="150"/>
      <c r="S1104" s="150"/>
      <c r="T1104" s="150"/>
      <c r="U1104" s="150"/>
      <c r="V1104" s="150"/>
      <c r="W1104" s="150"/>
      <c r="X1104" s="150"/>
      <c r="Y1104" s="150"/>
      <c r="Z1104" s="150"/>
      <c r="AA1104" s="150"/>
      <c r="AB1104" s="150"/>
      <c r="AC1104" s="150"/>
      <c r="AD1104" s="150"/>
      <c r="AE1104" s="150"/>
      <c r="AF1104" s="150"/>
      <c r="AG1104" s="150"/>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c r="BI1104" s="150"/>
      <c r="BJ1104" s="150"/>
      <c r="BK1104" s="150"/>
      <c r="BL1104" s="150"/>
      <c r="BM1104" s="150"/>
      <c r="BN1104" s="150"/>
      <c r="BO1104" s="150"/>
      <c r="BP1104" s="150"/>
      <c r="BQ1104" s="150"/>
      <c r="BR1104" s="150"/>
      <c r="BS1104" s="150"/>
      <c r="BT1104" s="150"/>
      <c r="BU1104" s="150"/>
      <c r="BV1104" s="150"/>
      <c r="BW1104" s="150"/>
      <c r="BX1104" s="150"/>
      <c r="BY1104" s="150"/>
      <c r="BZ1104" s="150"/>
      <c r="CA1104" s="150"/>
      <c r="CB1104" s="150"/>
      <c r="CC1104" s="150"/>
      <c r="CD1104" s="150"/>
      <c r="CE1104" s="150"/>
      <c r="CF1104" s="150"/>
      <c r="CG1104" s="150"/>
      <c r="CH1104" s="150"/>
      <c r="CI1104" s="150"/>
      <c r="CJ1104" s="150"/>
      <c r="CK1104" s="150"/>
      <c r="CL1104" s="150"/>
      <c r="CM1104" s="150"/>
      <c r="CN1104" s="150"/>
      <c r="CO1104" s="150"/>
      <c r="CP1104" s="150"/>
      <c r="CQ1104" s="150"/>
      <c r="CR1104" s="150"/>
      <c r="CS1104" s="150"/>
      <c r="CT1104" s="150"/>
      <c r="CU1104" s="150"/>
      <c r="CV1104" s="150"/>
      <c r="CW1104" s="150"/>
      <c r="CX1104" s="150"/>
      <c r="CY1104" s="150"/>
      <c r="CZ1104" s="150"/>
      <c r="DA1104" s="150"/>
      <c r="DB1104" s="150"/>
      <c r="DC1104" s="150"/>
      <c r="DD1104" s="150"/>
      <c r="DE1104" s="150"/>
      <c r="DF1104" s="150"/>
      <c r="DG1104" s="150"/>
      <c r="DH1104" s="150"/>
      <c r="DI1104" s="150"/>
      <c r="DJ1104" s="150"/>
      <c r="DK1104" s="150"/>
      <c r="DL1104" s="150"/>
      <c r="DM1104" s="150"/>
      <c r="DN1104" s="150"/>
      <c r="DO1104" s="150"/>
      <c r="DP1104" s="150"/>
      <c r="DQ1104" s="150"/>
      <c r="DR1104" s="150"/>
      <c r="DS1104" s="150"/>
      <c r="DT1104" s="150"/>
      <c r="DU1104" s="150"/>
      <c r="DV1104" s="150"/>
      <c r="DW1104" s="150"/>
      <c r="DX1104" s="150"/>
      <c r="DY1104" s="150"/>
      <c r="DZ1104" s="150"/>
      <c r="EA1104" s="150"/>
      <c r="EB1104" s="150"/>
      <c r="EC1104" s="150"/>
      <c r="ED1104" s="150"/>
      <c r="EE1104" s="150"/>
      <c r="EF1104" s="150"/>
      <c r="EG1104" s="150"/>
      <c r="EH1104" s="150"/>
      <c r="EI1104" s="150"/>
      <c r="EJ1104" s="150"/>
      <c r="EK1104" s="150"/>
      <c r="EL1104" s="150"/>
      <c r="EM1104" s="150"/>
      <c r="EN1104" s="150"/>
      <c r="EO1104" s="150"/>
      <c r="EP1104" s="150"/>
      <c r="EQ1104" s="150"/>
      <c r="ER1104" s="150"/>
      <c r="ES1104" s="150"/>
      <c r="ET1104" s="150"/>
      <c r="EU1104" s="150"/>
      <c r="EV1104" s="150"/>
      <c r="EW1104" s="150"/>
      <c r="EX1104" s="150"/>
      <c r="EY1104" s="150"/>
      <c r="EZ1104" s="150"/>
      <c r="FA1104" s="150"/>
      <c r="FB1104" s="150"/>
      <c r="FC1104" s="150"/>
      <c r="FD1104" s="150"/>
      <c r="FE1104" s="150"/>
      <c r="FF1104" s="150"/>
      <c r="FG1104" s="150"/>
      <c r="FH1104" s="150"/>
      <c r="FI1104" s="150"/>
      <c r="FJ1104" s="150"/>
      <c r="FK1104" s="150"/>
    </row>
    <row r="1105" spans="1:167" ht="31.5">
      <c r="A1105" s="130">
        <f t="shared" si="242"/>
        <v>1064</v>
      </c>
      <c r="B1105" s="131" t="s">
        <v>2436</v>
      </c>
      <c r="C1105" s="132" t="s">
        <v>2437</v>
      </c>
      <c r="D1105" s="63" t="s">
        <v>2438</v>
      </c>
      <c r="E1105" s="55">
        <v>1364000</v>
      </c>
      <c r="F1105" s="92">
        <v>1594000</v>
      </c>
      <c r="G1105" s="62"/>
      <c r="H1105" s="93">
        <f t="shared" si="238"/>
        <v>1364000</v>
      </c>
      <c r="I1105" s="94">
        <f t="shared" si="239"/>
        <v>230000</v>
      </c>
      <c r="J1105" s="94">
        <f t="shared" si="243"/>
        <v>298000</v>
      </c>
      <c r="K1105" s="94">
        <f t="shared" si="240"/>
        <v>1662000</v>
      </c>
      <c r="L1105" s="92">
        <v>1594000</v>
      </c>
      <c r="M1105" s="55">
        <f t="shared" si="241"/>
        <v>1662000</v>
      </c>
      <c r="N1105" s="62"/>
    </row>
    <row r="1106" spans="1:167" ht="39.75" customHeight="1">
      <c r="A1106" s="130">
        <f t="shared" si="242"/>
        <v>1065</v>
      </c>
      <c r="B1106" s="131" t="s">
        <v>2439</v>
      </c>
      <c r="C1106" s="132" t="s">
        <v>2440</v>
      </c>
      <c r="D1106" s="63" t="s">
        <v>2441</v>
      </c>
      <c r="E1106" s="55">
        <v>2200000</v>
      </c>
      <c r="F1106" s="92">
        <v>2709000</v>
      </c>
      <c r="G1106" s="62"/>
      <c r="H1106" s="93">
        <f t="shared" si="238"/>
        <v>2200000</v>
      </c>
      <c r="I1106" s="94">
        <f t="shared" si="239"/>
        <v>509000</v>
      </c>
      <c r="J1106" s="94">
        <f t="shared" si="243"/>
        <v>659486.95652173914</v>
      </c>
      <c r="K1106" s="94">
        <f t="shared" si="240"/>
        <v>2859486.9565217393</v>
      </c>
      <c r="L1106" s="92">
        <v>2709000</v>
      </c>
      <c r="M1106" s="55">
        <f t="shared" si="241"/>
        <v>2859000</v>
      </c>
      <c r="N1106" s="62"/>
    </row>
    <row r="1107" spans="1:167" ht="57" customHeight="1">
      <c r="A1107" s="130">
        <f t="shared" si="242"/>
        <v>1066</v>
      </c>
      <c r="B1107" s="131" t="s">
        <v>2442</v>
      </c>
      <c r="C1107" s="132" t="s">
        <v>2443</v>
      </c>
      <c r="D1107" s="63" t="s">
        <v>2444</v>
      </c>
      <c r="E1107" s="55">
        <v>1800000</v>
      </c>
      <c r="F1107" s="92">
        <v>2335000</v>
      </c>
      <c r="G1107" s="62" t="s">
        <v>1266</v>
      </c>
      <c r="H1107" s="93">
        <f t="shared" si="238"/>
        <v>1800000</v>
      </c>
      <c r="I1107" s="94">
        <f t="shared" si="239"/>
        <v>535000</v>
      </c>
      <c r="J1107" s="94">
        <f t="shared" si="243"/>
        <v>693173.91304347827</v>
      </c>
      <c r="K1107" s="94">
        <f t="shared" si="240"/>
        <v>2493173.9130434785</v>
      </c>
      <c r="L1107" s="92">
        <v>2335000</v>
      </c>
      <c r="M1107" s="55">
        <f t="shared" si="241"/>
        <v>2493000</v>
      </c>
      <c r="N1107" s="62" t="s">
        <v>1266</v>
      </c>
    </row>
    <row r="1108" spans="1:167" ht="71.25" customHeight="1">
      <c r="A1108" s="130">
        <f t="shared" si="242"/>
        <v>1067</v>
      </c>
      <c r="B1108" s="131" t="s">
        <v>2445</v>
      </c>
      <c r="C1108" s="132" t="s">
        <v>2446</v>
      </c>
      <c r="D1108" s="63" t="s">
        <v>2447</v>
      </c>
      <c r="E1108" s="55">
        <v>3200000</v>
      </c>
      <c r="F1108" s="92">
        <v>3869000</v>
      </c>
      <c r="G1108" s="62" t="s">
        <v>1266</v>
      </c>
      <c r="H1108" s="93">
        <f t="shared" si="238"/>
        <v>3200000</v>
      </c>
      <c r="I1108" s="94">
        <f t="shared" si="239"/>
        <v>669000</v>
      </c>
      <c r="J1108" s="94">
        <f t="shared" si="243"/>
        <v>866791.30434782605</v>
      </c>
      <c r="K1108" s="94">
        <f t="shared" si="240"/>
        <v>4066791.3043478262</v>
      </c>
      <c r="L1108" s="92">
        <v>3869000</v>
      </c>
      <c r="M1108" s="55">
        <f t="shared" si="241"/>
        <v>4066000</v>
      </c>
      <c r="N1108" s="62" t="s">
        <v>1266</v>
      </c>
    </row>
    <row r="1109" spans="1:167" ht="53.25" customHeight="1">
      <c r="A1109" s="130">
        <f t="shared" si="242"/>
        <v>1068</v>
      </c>
      <c r="B1109" s="131" t="s">
        <v>2448</v>
      </c>
      <c r="C1109" s="132" t="s">
        <v>2449</v>
      </c>
      <c r="D1109" s="63" t="s">
        <v>2450</v>
      </c>
      <c r="E1109" s="55">
        <v>4300000</v>
      </c>
      <c r="F1109" s="92">
        <v>4969000</v>
      </c>
      <c r="G1109" s="62" t="s">
        <v>1266</v>
      </c>
      <c r="H1109" s="93">
        <f t="shared" si="238"/>
        <v>4300000</v>
      </c>
      <c r="I1109" s="94">
        <f t="shared" si="239"/>
        <v>669000</v>
      </c>
      <c r="J1109" s="94">
        <f t="shared" si="243"/>
        <v>866791.30434782605</v>
      </c>
      <c r="K1109" s="94">
        <f t="shared" si="240"/>
        <v>5166791.3043478262</v>
      </c>
      <c r="L1109" s="92">
        <v>4969000</v>
      </c>
      <c r="M1109" s="55">
        <f t="shared" si="241"/>
        <v>5166000</v>
      </c>
      <c r="N1109" s="62" t="s">
        <v>1266</v>
      </c>
    </row>
    <row r="1110" spans="1:167" s="150" customFormat="1" ht="53.25" customHeight="1">
      <c r="A1110" s="130">
        <f t="shared" si="242"/>
        <v>1069</v>
      </c>
      <c r="B1110" s="131" t="s">
        <v>2451</v>
      </c>
      <c r="C1110" s="132" t="s">
        <v>2452</v>
      </c>
      <c r="D1110" s="63" t="s">
        <v>2453</v>
      </c>
      <c r="E1110" s="55">
        <v>3200000</v>
      </c>
      <c r="F1110" s="92">
        <v>3917000</v>
      </c>
      <c r="G1110" s="62" t="s">
        <v>2454</v>
      </c>
      <c r="H1110" s="93">
        <f t="shared" si="238"/>
        <v>3200000</v>
      </c>
      <c r="I1110" s="94">
        <f t="shared" si="239"/>
        <v>717000</v>
      </c>
      <c r="J1110" s="94">
        <f t="shared" si="243"/>
        <v>928982.60869565222</v>
      </c>
      <c r="K1110" s="94">
        <f t="shared" si="240"/>
        <v>4128982.6086956523</v>
      </c>
      <c r="L1110" s="92">
        <v>3917000</v>
      </c>
      <c r="M1110" s="55">
        <f t="shared" si="241"/>
        <v>4128000</v>
      </c>
      <c r="N1110" s="62" t="s">
        <v>2454</v>
      </c>
      <c r="O1110" s="95"/>
      <c r="P1110" s="95"/>
      <c r="Q1110" s="95"/>
      <c r="R1110" s="95"/>
      <c r="S1110" s="95"/>
      <c r="T1110" s="95"/>
      <c r="U1110" s="95"/>
      <c r="V1110" s="95"/>
      <c r="W1110" s="95"/>
      <c r="X1110" s="95"/>
      <c r="Y1110" s="95"/>
      <c r="Z1110" s="95"/>
      <c r="AA1110" s="95"/>
      <c r="AB1110" s="95"/>
      <c r="AC1110" s="95"/>
      <c r="AD1110" s="95"/>
      <c r="AE1110" s="95"/>
      <c r="AF1110" s="95"/>
      <c r="AG1110" s="95"/>
      <c r="AH1110" s="95"/>
      <c r="AI1110" s="95"/>
      <c r="AJ1110" s="95"/>
      <c r="AK1110" s="95"/>
      <c r="AL1110" s="95"/>
      <c r="AM1110" s="95"/>
      <c r="AN1110" s="95"/>
      <c r="AO1110" s="95"/>
      <c r="AP1110" s="95"/>
      <c r="AQ1110" s="95"/>
      <c r="AR1110" s="95"/>
      <c r="AS1110" s="95"/>
      <c r="AT1110" s="95"/>
      <c r="AU1110" s="95"/>
      <c r="AV1110" s="95"/>
      <c r="AW1110" s="95"/>
      <c r="AX1110" s="95"/>
      <c r="AY1110" s="95"/>
      <c r="AZ1110" s="95"/>
      <c r="BA1110" s="95"/>
      <c r="BB1110" s="95"/>
      <c r="BC1110" s="95"/>
      <c r="BD1110" s="95"/>
      <c r="BE1110" s="95"/>
      <c r="BF1110" s="95"/>
      <c r="BG1110" s="95"/>
      <c r="BH1110" s="95"/>
      <c r="BI1110" s="95"/>
      <c r="BJ1110" s="95"/>
      <c r="BK1110" s="95"/>
      <c r="BL1110" s="95"/>
      <c r="BM1110" s="95"/>
      <c r="BN1110" s="95"/>
      <c r="BO1110" s="95"/>
      <c r="BP1110" s="95"/>
      <c r="BQ1110" s="95"/>
      <c r="BR1110" s="95"/>
      <c r="BS1110" s="95"/>
      <c r="BT1110" s="95"/>
      <c r="BU1110" s="95"/>
      <c r="BV1110" s="95"/>
      <c r="BW1110" s="95"/>
      <c r="BX1110" s="95"/>
      <c r="BY1110" s="95"/>
      <c r="BZ1110" s="95"/>
      <c r="CA1110" s="95"/>
      <c r="CB1110" s="95"/>
      <c r="CC1110" s="95"/>
      <c r="CD1110" s="95"/>
      <c r="CE1110" s="95"/>
      <c r="CF1110" s="95"/>
      <c r="CG1110" s="95"/>
      <c r="CH1110" s="95"/>
      <c r="CI1110" s="95"/>
      <c r="CJ1110" s="95"/>
      <c r="CK1110" s="95"/>
      <c r="CL1110" s="95"/>
      <c r="CM1110" s="95"/>
      <c r="CN1110" s="95"/>
      <c r="CO1110" s="95"/>
      <c r="CP1110" s="95"/>
      <c r="CQ1110" s="95"/>
      <c r="CR1110" s="95"/>
      <c r="CS1110" s="95"/>
      <c r="CT1110" s="95"/>
      <c r="CU1110" s="95"/>
      <c r="CV1110" s="95"/>
      <c r="CW1110" s="95"/>
      <c r="CX1110" s="95"/>
      <c r="CY1110" s="95"/>
      <c r="CZ1110" s="95"/>
      <c r="DA1110" s="95"/>
      <c r="DB1110" s="95"/>
      <c r="DC1110" s="95"/>
      <c r="DD1110" s="95"/>
      <c r="DE1110" s="95"/>
      <c r="DF1110" s="95"/>
      <c r="DG1110" s="95"/>
      <c r="DH1110" s="95"/>
      <c r="DI1110" s="95"/>
      <c r="DJ1110" s="95"/>
      <c r="DK1110" s="95"/>
      <c r="DL1110" s="95"/>
      <c r="DM1110" s="95"/>
      <c r="DN1110" s="95"/>
      <c r="DO1110" s="95"/>
      <c r="DP1110" s="95"/>
      <c r="DQ1110" s="95"/>
      <c r="DR1110" s="95"/>
      <c r="DS1110" s="95"/>
      <c r="DT1110" s="95"/>
      <c r="DU1110" s="95"/>
      <c r="DV1110" s="95"/>
      <c r="DW1110" s="95"/>
      <c r="DX1110" s="95"/>
      <c r="DY1110" s="95"/>
      <c r="DZ1110" s="95"/>
      <c r="EA1110" s="95"/>
      <c r="EB1110" s="95"/>
      <c r="EC1110" s="95"/>
      <c r="ED1110" s="95"/>
      <c r="EE1110" s="95"/>
      <c r="EF1110" s="95"/>
      <c r="EG1110" s="95"/>
      <c r="EH1110" s="95"/>
      <c r="EI1110" s="95"/>
      <c r="EJ1110" s="95"/>
      <c r="EK1110" s="95"/>
      <c r="EL1110" s="95"/>
      <c r="EM1110" s="95"/>
      <c r="EN1110" s="95"/>
      <c r="EO1110" s="95"/>
      <c r="EP1110" s="95"/>
      <c r="EQ1110" s="95"/>
      <c r="ER1110" s="95"/>
      <c r="ES1110" s="95"/>
      <c r="ET1110" s="95"/>
      <c r="EU1110" s="95"/>
      <c r="EV1110" s="95"/>
      <c r="EW1110" s="95"/>
      <c r="EX1110" s="95"/>
      <c r="EY1110" s="95"/>
      <c r="EZ1110" s="95"/>
      <c r="FA1110" s="95"/>
      <c r="FB1110" s="95"/>
      <c r="FC1110" s="95"/>
      <c r="FD1110" s="95"/>
      <c r="FE1110" s="95"/>
      <c r="FF1110" s="95"/>
      <c r="FG1110" s="95"/>
      <c r="FH1110" s="95"/>
      <c r="FI1110" s="95"/>
      <c r="FJ1110" s="95"/>
      <c r="FK1110" s="95"/>
    </row>
    <row r="1111" spans="1:167" s="150" customFormat="1" ht="33.75" customHeight="1">
      <c r="A1111" s="130">
        <f t="shared" si="242"/>
        <v>1070</v>
      </c>
      <c r="B1111" s="131" t="s">
        <v>2455</v>
      </c>
      <c r="C1111" s="132" t="s">
        <v>2456</v>
      </c>
      <c r="D1111" s="63" t="s">
        <v>2457</v>
      </c>
      <c r="E1111" s="55">
        <v>2400000</v>
      </c>
      <c r="F1111" s="92">
        <v>2935000</v>
      </c>
      <c r="G1111" s="62"/>
      <c r="H1111" s="93">
        <f t="shared" si="238"/>
        <v>2400000</v>
      </c>
      <c r="I1111" s="94">
        <f t="shared" si="239"/>
        <v>535000</v>
      </c>
      <c r="J1111" s="94">
        <f t="shared" si="243"/>
        <v>693173.91304347827</v>
      </c>
      <c r="K1111" s="94">
        <f t="shared" si="240"/>
        <v>3093173.9130434785</v>
      </c>
      <c r="L1111" s="92">
        <v>2935000</v>
      </c>
      <c r="M1111" s="55">
        <f t="shared" si="241"/>
        <v>3093000</v>
      </c>
      <c r="N1111" s="62"/>
      <c r="O1111" s="95"/>
      <c r="P1111" s="95"/>
      <c r="Q1111" s="95"/>
      <c r="R1111" s="95"/>
      <c r="S1111" s="95"/>
      <c r="T1111" s="95"/>
      <c r="U1111" s="95"/>
      <c r="V1111" s="95"/>
      <c r="W1111" s="95"/>
      <c r="X1111" s="95"/>
      <c r="Y1111" s="95"/>
      <c r="Z1111" s="95"/>
      <c r="AA1111" s="95"/>
      <c r="AB1111" s="95"/>
      <c r="AC1111" s="95"/>
      <c r="AD1111" s="95"/>
      <c r="AE1111" s="95"/>
      <c r="AF1111" s="95"/>
      <c r="AG1111" s="95"/>
      <c r="AH1111" s="95"/>
      <c r="AI1111" s="95"/>
      <c r="AJ1111" s="95"/>
      <c r="AK1111" s="95"/>
      <c r="AL1111" s="95"/>
      <c r="AM1111" s="95"/>
      <c r="AN1111" s="95"/>
      <c r="AO1111" s="95"/>
      <c r="AP1111" s="95"/>
      <c r="AQ1111" s="95"/>
      <c r="AR1111" s="95"/>
      <c r="AS1111" s="95"/>
      <c r="AT1111" s="95"/>
      <c r="AU1111" s="95"/>
      <c r="AV1111" s="95"/>
      <c r="AW1111" s="95"/>
      <c r="AX1111" s="95"/>
      <c r="AY1111" s="95"/>
      <c r="AZ1111" s="95"/>
      <c r="BA1111" s="95"/>
      <c r="BB1111" s="95"/>
      <c r="BC1111" s="95"/>
      <c r="BD1111" s="95"/>
      <c r="BE1111" s="95"/>
      <c r="BF1111" s="95"/>
      <c r="BG1111" s="95"/>
      <c r="BH1111" s="95"/>
      <c r="BI1111" s="95"/>
      <c r="BJ1111" s="95"/>
      <c r="BK1111" s="95"/>
      <c r="BL1111" s="95"/>
      <c r="BM1111" s="95"/>
      <c r="BN1111" s="95"/>
      <c r="BO1111" s="95"/>
      <c r="BP1111" s="95"/>
      <c r="BQ1111" s="95"/>
      <c r="BR1111" s="95"/>
      <c r="BS1111" s="95"/>
      <c r="BT1111" s="95"/>
      <c r="BU1111" s="95"/>
      <c r="BV1111" s="95"/>
      <c r="BW1111" s="95"/>
      <c r="BX1111" s="95"/>
      <c r="BY1111" s="95"/>
      <c r="BZ1111" s="95"/>
      <c r="CA1111" s="95"/>
      <c r="CB1111" s="95"/>
      <c r="CC1111" s="95"/>
      <c r="CD1111" s="95"/>
      <c r="CE1111" s="95"/>
      <c r="CF1111" s="95"/>
      <c r="CG1111" s="95"/>
      <c r="CH1111" s="95"/>
      <c r="CI1111" s="95"/>
      <c r="CJ1111" s="95"/>
      <c r="CK1111" s="95"/>
      <c r="CL1111" s="95"/>
      <c r="CM1111" s="95"/>
      <c r="CN1111" s="95"/>
      <c r="CO1111" s="95"/>
      <c r="CP1111" s="95"/>
      <c r="CQ1111" s="95"/>
      <c r="CR1111" s="95"/>
      <c r="CS1111" s="95"/>
      <c r="CT1111" s="95"/>
      <c r="CU1111" s="95"/>
      <c r="CV1111" s="95"/>
      <c r="CW1111" s="95"/>
      <c r="CX1111" s="95"/>
      <c r="CY1111" s="95"/>
      <c r="CZ1111" s="95"/>
      <c r="DA1111" s="95"/>
      <c r="DB1111" s="95"/>
      <c r="DC1111" s="95"/>
      <c r="DD1111" s="95"/>
      <c r="DE1111" s="95"/>
      <c r="DF1111" s="95"/>
      <c r="DG1111" s="95"/>
      <c r="DH1111" s="95"/>
      <c r="DI1111" s="95"/>
      <c r="DJ1111" s="95"/>
      <c r="DK1111" s="95"/>
      <c r="DL1111" s="95"/>
      <c r="DM1111" s="95"/>
      <c r="DN1111" s="95"/>
      <c r="DO1111" s="95"/>
      <c r="DP1111" s="95"/>
      <c r="DQ1111" s="95"/>
      <c r="DR1111" s="95"/>
      <c r="DS1111" s="95"/>
      <c r="DT1111" s="95"/>
      <c r="DU1111" s="95"/>
      <c r="DV1111" s="95"/>
      <c r="DW1111" s="95"/>
      <c r="DX1111" s="95"/>
      <c r="DY1111" s="95"/>
      <c r="DZ1111" s="95"/>
      <c r="EA1111" s="95"/>
      <c r="EB1111" s="95"/>
      <c r="EC1111" s="95"/>
      <c r="ED1111" s="95"/>
      <c r="EE1111" s="95"/>
      <c r="EF1111" s="95"/>
      <c r="EG1111" s="95"/>
      <c r="EH1111" s="95"/>
      <c r="EI1111" s="95"/>
      <c r="EJ1111" s="95"/>
      <c r="EK1111" s="95"/>
      <c r="EL1111" s="95"/>
      <c r="EM1111" s="95"/>
      <c r="EN1111" s="95"/>
      <c r="EO1111" s="95"/>
      <c r="EP1111" s="95"/>
      <c r="EQ1111" s="95"/>
      <c r="ER1111" s="95"/>
      <c r="ES1111" s="95"/>
      <c r="ET1111" s="95"/>
      <c r="EU1111" s="95"/>
      <c r="EV1111" s="95"/>
      <c r="EW1111" s="95"/>
      <c r="EX1111" s="95"/>
      <c r="EY1111" s="95"/>
      <c r="EZ1111" s="95"/>
      <c r="FA1111" s="95"/>
      <c r="FB1111" s="95"/>
      <c r="FC1111" s="95"/>
      <c r="FD1111" s="95"/>
      <c r="FE1111" s="95"/>
      <c r="FF1111" s="95"/>
      <c r="FG1111" s="95"/>
      <c r="FH1111" s="95"/>
      <c r="FI1111" s="95"/>
      <c r="FJ1111" s="95"/>
      <c r="FK1111" s="95"/>
    </row>
    <row r="1112" spans="1:167" s="150" customFormat="1" ht="36.75" customHeight="1">
      <c r="A1112" s="130">
        <f t="shared" si="242"/>
        <v>1071</v>
      </c>
      <c r="B1112" s="131" t="s">
        <v>2458</v>
      </c>
      <c r="C1112" s="132" t="s">
        <v>2459</v>
      </c>
      <c r="D1112" s="63" t="s">
        <v>2460</v>
      </c>
      <c r="E1112" s="55">
        <v>2700000</v>
      </c>
      <c r="F1112" s="92">
        <v>3043000</v>
      </c>
      <c r="G1112" s="62" t="s">
        <v>2454</v>
      </c>
      <c r="H1112" s="93">
        <f t="shared" si="238"/>
        <v>2700000</v>
      </c>
      <c r="I1112" s="94">
        <f t="shared" si="239"/>
        <v>343000</v>
      </c>
      <c r="J1112" s="94">
        <f t="shared" si="243"/>
        <v>444408.69565217389</v>
      </c>
      <c r="K1112" s="94">
        <f t="shared" si="240"/>
        <v>3144408.6956521738</v>
      </c>
      <c r="L1112" s="92">
        <v>3043000</v>
      </c>
      <c r="M1112" s="55">
        <f t="shared" si="241"/>
        <v>3144000</v>
      </c>
      <c r="N1112" s="62" t="s">
        <v>2454</v>
      </c>
    </row>
    <row r="1113" spans="1:167" s="150" customFormat="1" ht="31.5">
      <c r="A1113" s="130">
        <f t="shared" si="242"/>
        <v>1072</v>
      </c>
      <c r="B1113" s="131" t="s">
        <v>2461</v>
      </c>
      <c r="C1113" s="132" t="s">
        <v>2462</v>
      </c>
      <c r="D1113" s="63" t="s">
        <v>2463</v>
      </c>
      <c r="E1113" s="55">
        <v>2400000</v>
      </c>
      <c r="F1113" s="92">
        <v>2858000</v>
      </c>
      <c r="G1113" s="62"/>
      <c r="H1113" s="93">
        <f t="shared" si="238"/>
        <v>2400000</v>
      </c>
      <c r="I1113" s="94">
        <f t="shared" si="239"/>
        <v>458000</v>
      </c>
      <c r="J1113" s="94">
        <f t="shared" si="243"/>
        <v>593408.69565217395</v>
      </c>
      <c r="K1113" s="94">
        <f t="shared" si="240"/>
        <v>2993408.6956521738</v>
      </c>
      <c r="L1113" s="92">
        <v>2858000</v>
      </c>
      <c r="M1113" s="55">
        <f t="shared" si="241"/>
        <v>2993000</v>
      </c>
      <c r="N1113" s="62"/>
      <c r="O1113" s="95"/>
      <c r="P1113" s="95"/>
      <c r="Q1113" s="95"/>
      <c r="R1113" s="95"/>
      <c r="S1113" s="95"/>
      <c r="T1113" s="95"/>
      <c r="U1113" s="95"/>
      <c r="V1113" s="95"/>
      <c r="W1113" s="95"/>
      <c r="X1113" s="95"/>
      <c r="Y1113" s="95"/>
      <c r="Z1113" s="95"/>
      <c r="AA1113" s="95"/>
      <c r="AB1113" s="95"/>
      <c r="AC1113" s="95"/>
      <c r="AD1113" s="95"/>
      <c r="AE1113" s="95"/>
      <c r="AF1113" s="95"/>
      <c r="AG1113" s="95"/>
      <c r="AH1113" s="95"/>
      <c r="AI1113" s="95"/>
      <c r="AJ1113" s="95"/>
      <c r="AK1113" s="95"/>
      <c r="AL1113" s="95"/>
      <c r="AM1113" s="95"/>
      <c r="AN1113" s="95"/>
      <c r="AO1113" s="95"/>
      <c r="AP1113" s="95"/>
      <c r="AQ1113" s="95"/>
      <c r="AR1113" s="95"/>
      <c r="AS1113" s="95"/>
      <c r="AT1113" s="95"/>
      <c r="AU1113" s="95"/>
      <c r="AV1113" s="95"/>
      <c r="AW1113" s="95"/>
      <c r="AX1113" s="95"/>
      <c r="AY1113" s="95"/>
      <c r="AZ1113" s="95"/>
      <c r="BA1113" s="95"/>
      <c r="BB1113" s="95"/>
      <c r="BC1113" s="95"/>
      <c r="BD1113" s="95"/>
      <c r="BE1113" s="95"/>
      <c r="BF1113" s="95"/>
      <c r="BG1113" s="95"/>
      <c r="BH1113" s="95"/>
      <c r="BI1113" s="95"/>
      <c r="BJ1113" s="95"/>
      <c r="BK1113" s="95"/>
      <c r="BL1113" s="95"/>
      <c r="BM1113" s="95"/>
      <c r="BN1113" s="95"/>
      <c r="BO1113" s="95"/>
      <c r="BP1113" s="95"/>
      <c r="BQ1113" s="95"/>
      <c r="BR1113" s="95"/>
      <c r="BS1113" s="95"/>
      <c r="BT1113" s="95"/>
      <c r="BU1113" s="95"/>
      <c r="BV1113" s="95"/>
      <c r="BW1113" s="95"/>
      <c r="BX1113" s="95"/>
      <c r="BY1113" s="95"/>
      <c r="BZ1113" s="95"/>
      <c r="CA1113" s="95"/>
      <c r="CB1113" s="95"/>
      <c r="CC1113" s="95"/>
      <c r="CD1113" s="95"/>
      <c r="CE1113" s="95"/>
      <c r="CF1113" s="95"/>
      <c r="CG1113" s="95"/>
      <c r="CH1113" s="95"/>
      <c r="CI1113" s="95"/>
      <c r="CJ1113" s="95"/>
      <c r="CK1113" s="95"/>
      <c r="CL1113" s="95"/>
      <c r="CM1113" s="95"/>
      <c r="CN1113" s="95"/>
      <c r="CO1113" s="95"/>
      <c r="CP1113" s="95"/>
      <c r="CQ1113" s="95"/>
      <c r="CR1113" s="95"/>
      <c r="CS1113" s="95"/>
      <c r="CT1113" s="95"/>
      <c r="CU1113" s="95"/>
      <c r="CV1113" s="95"/>
      <c r="CW1113" s="95"/>
      <c r="CX1113" s="95"/>
      <c r="CY1113" s="95"/>
      <c r="CZ1113" s="95"/>
      <c r="DA1113" s="95"/>
      <c r="DB1113" s="95"/>
      <c r="DC1113" s="95"/>
      <c r="DD1113" s="95"/>
      <c r="DE1113" s="95"/>
      <c r="DF1113" s="95"/>
      <c r="DG1113" s="95"/>
      <c r="DH1113" s="95"/>
      <c r="DI1113" s="95"/>
      <c r="DJ1113" s="95"/>
      <c r="DK1113" s="95"/>
      <c r="DL1113" s="95"/>
      <c r="DM1113" s="95"/>
      <c r="DN1113" s="95"/>
      <c r="DO1113" s="95"/>
      <c r="DP1113" s="95"/>
      <c r="DQ1113" s="95"/>
      <c r="DR1113" s="95"/>
      <c r="DS1113" s="95"/>
      <c r="DT1113" s="95"/>
      <c r="DU1113" s="95"/>
      <c r="DV1113" s="95"/>
      <c r="DW1113" s="95"/>
      <c r="DX1113" s="95"/>
      <c r="DY1113" s="95"/>
      <c r="DZ1113" s="95"/>
      <c r="EA1113" s="95"/>
      <c r="EB1113" s="95"/>
      <c r="EC1113" s="95"/>
      <c r="ED1113" s="95"/>
      <c r="EE1113" s="95"/>
      <c r="EF1113" s="95"/>
      <c r="EG1113" s="95"/>
      <c r="EH1113" s="95"/>
      <c r="EI1113" s="95"/>
      <c r="EJ1113" s="95"/>
      <c r="EK1113" s="95"/>
      <c r="EL1113" s="95"/>
      <c r="EM1113" s="95"/>
      <c r="EN1113" s="95"/>
      <c r="EO1113" s="95"/>
      <c r="EP1113" s="95"/>
      <c r="EQ1113" s="95"/>
      <c r="ER1113" s="95"/>
      <c r="ES1113" s="95"/>
      <c r="ET1113" s="95"/>
      <c r="EU1113" s="95"/>
      <c r="EV1113" s="95"/>
      <c r="EW1113" s="95"/>
      <c r="EX1113" s="95"/>
      <c r="EY1113" s="95"/>
      <c r="EZ1113" s="95"/>
      <c r="FA1113" s="95"/>
      <c r="FB1113" s="95"/>
      <c r="FC1113" s="95"/>
      <c r="FD1113" s="95"/>
      <c r="FE1113" s="95"/>
      <c r="FF1113" s="95"/>
      <c r="FG1113" s="95"/>
      <c r="FH1113" s="95"/>
      <c r="FI1113" s="95"/>
      <c r="FJ1113" s="95"/>
      <c r="FK1113" s="95"/>
    </row>
    <row r="1114" spans="1:167" s="150" customFormat="1" ht="39" customHeight="1">
      <c r="A1114" s="130">
        <f t="shared" si="242"/>
        <v>1073</v>
      </c>
      <c r="B1114" s="131" t="s">
        <v>2464</v>
      </c>
      <c r="C1114" s="132" t="s">
        <v>2465</v>
      </c>
      <c r="D1114" s="63" t="s">
        <v>2466</v>
      </c>
      <c r="E1114" s="55">
        <v>2550000</v>
      </c>
      <c r="F1114" s="92">
        <v>3085000</v>
      </c>
      <c r="G1114" s="62"/>
      <c r="H1114" s="93">
        <f t="shared" si="238"/>
        <v>2550000</v>
      </c>
      <c r="I1114" s="94">
        <f t="shared" si="239"/>
        <v>535000</v>
      </c>
      <c r="J1114" s="94">
        <f t="shared" si="243"/>
        <v>693173.91304347827</v>
      </c>
      <c r="K1114" s="94">
        <f t="shared" si="240"/>
        <v>3243173.9130434785</v>
      </c>
      <c r="L1114" s="92">
        <v>3085000</v>
      </c>
      <c r="M1114" s="55">
        <f t="shared" si="241"/>
        <v>3243000</v>
      </c>
      <c r="N1114" s="62"/>
    </row>
    <row r="1115" spans="1:167" s="150" customFormat="1" ht="39" customHeight="1">
      <c r="A1115" s="130">
        <f t="shared" si="242"/>
        <v>1074</v>
      </c>
      <c r="B1115" s="131" t="s">
        <v>2467</v>
      </c>
      <c r="C1115" s="132" t="s">
        <v>2468</v>
      </c>
      <c r="D1115" s="63" t="s">
        <v>2469</v>
      </c>
      <c r="E1115" s="55">
        <v>2550000</v>
      </c>
      <c r="F1115" s="92">
        <v>3085000</v>
      </c>
      <c r="G1115" s="62"/>
      <c r="H1115" s="93">
        <f t="shared" si="238"/>
        <v>2550000</v>
      </c>
      <c r="I1115" s="94">
        <f t="shared" si="239"/>
        <v>535000</v>
      </c>
      <c r="J1115" s="94">
        <f t="shared" si="243"/>
        <v>693173.91304347827</v>
      </c>
      <c r="K1115" s="94">
        <f t="shared" si="240"/>
        <v>3243173.9130434785</v>
      </c>
      <c r="L1115" s="92">
        <v>3085000</v>
      </c>
      <c r="M1115" s="55">
        <f t="shared" si="241"/>
        <v>3243000</v>
      </c>
      <c r="N1115" s="62"/>
    </row>
    <row r="1116" spans="1:167" s="150" customFormat="1" ht="57.75" customHeight="1">
      <c r="A1116" s="130">
        <f t="shared" si="242"/>
        <v>1075</v>
      </c>
      <c r="B1116" s="131" t="s">
        <v>2470</v>
      </c>
      <c r="C1116" s="132" t="s">
        <v>2471</v>
      </c>
      <c r="D1116" s="63" t="s">
        <v>2472</v>
      </c>
      <c r="E1116" s="55">
        <v>3000000</v>
      </c>
      <c r="F1116" s="92">
        <v>3407000</v>
      </c>
      <c r="G1116" s="62" t="s">
        <v>1266</v>
      </c>
      <c r="H1116" s="93">
        <f t="shared" si="238"/>
        <v>3000000</v>
      </c>
      <c r="I1116" s="94">
        <f t="shared" si="239"/>
        <v>407000</v>
      </c>
      <c r="J1116" s="94">
        <f t="shared" si="243"/>
        <v>527330.43478260865</v>
      </c>
      <c r="K1116" s="94">
        <f t="shared" si="240"/>
        <v>3527330.4347826084</v>
      </c>
      <c r="L1116" s="92">
        <v>3407000</v>
      </c>
      <c r="M1116" s="55">
        <f t="shared" si="241"/>
        <v>3527000</v>
      </c>
      <c r="N1116" s="62" t="s">
        <v>1266</v>
      </c>
      <c r="O1116" s="95"/>
      <c r="P1116" s="95"/>
      <c r="Q1116" s="95"/>
      <c r="R1116" s="95"/>
      <c r="S1116" s="95"/>
      <c r="T1116" s="95"/>
      <c r="U1116" s="95"/>
      <c r="V1116" s="95"/>
      <c r="W1116" s="95"/>
      <c r="X1116" s="95"/>
      <c r="Y1116" s="95"/>
      <c r="Z1116" s="95"/>
      <c r="AA1116" s="95"/>
      <c r="AB1116" s="95"/>
      <c r="AC1116" s="95"/>
      <c r="AD1116" s="95"/>
      <c r="AE1116" s="95"/>
      <c r="AF1116" s="95"/>
      <c r="AG1116" s="95"/>
      <c r="AH1116" s="95"/>
      <c r="AI1116" s="95"/>
      <c r="AJ1116" s="95"/>
      <c r="AK1116" s="95"/>
      <c r="AL1116" s="95"/>
      <c r="AM1116" s="95"/>
      <c r="AN1116" s="95"/>
      <c r="AO1116" s="95"/>
      <c r="AP1116" s="95"/>
      <c r="AQ1116" s="95"/>
      <c r="AR1116" s="95"/>
      <c r="AS1116" s="95"/>
      <c r="AT1116" s="95"/>
      <c r="AU1116" s="95"/>
      <c r="AV1116" s="95"/>
      <c r="AW1116" s="95"/>
      <c r="AX1116" s="95"/>
      <c r="AY1116" s="95"/>
      <c r="AZ1116" s="95"/>
      <c r="BA1116" s="95"/>
      <c r="BB1116" s="95"/>
      <c r="BC1116" s="95"/>
      <c r="BD1116" s="95"/>
      <c r="BE1116" s="95"/>
      <c r="BF1116" s="95"/>
      <c r="BG1116" s="95"/>
      <c r="BH1116" s="95"/>
      <c r="BI1116" s="95"/>
      <c r="BJ1116" s="95"/>
      <c r="BK1116" s="95"/>
      <c r="BL1116" s="95"/>
      <c r="BM1116" s="95"/>
      <c r="BN1116" s="95"/>
      <c r="BO1116" s="95"/>
      <c r="BP1116" s="95"/>
      <c r="BQ1116" s="95"/>
      <c r="BR1116" s="95"/>
      <c r="BS1116" s="95"/>
      <c r="BT1116" s="95"/>
      <c r="BU1116" s="95"/>
      <c r="BV1116" s="95"/>
      <c r="BW1116" s="95"/>
      <c r="BX1116" s="95"/>
      <c r="BY1116" s="95"/>
      <c r="BZ1116" s="95"/>
      <c r="CA1116" s="95"/>
      <c r="CB1116" s="95"/>
      <c r="CC1116" s="95"/>
      <c r="CD1116" s="95"/>
      <c r="CE1116" s="95"/>
      <c r="CF1116" s="95"/>
      <c r="CG1116" s="95"/>
      <c r="CH1116" s="95"/>
      <c r="CI1116" s="95"/>
      <c r="CJ1116" s="95"/>
      <c r="CK1116" s="95"/>
      <c r="CL1116" s="95"/>
      <c r="CM1116" s="95"/>
      <c r="CN1116" s="95"/>
      <c r="CO1116" s="95"/>
      <c r="CP1116" s="95"/>
      <c r="CQ1116" s="95"/>
      <c r="CR1116" s="95"/>
      <c r="CS1116" s="95"/>
      <c r="CT1116" s="95"/>
      <c r="CU1116" s="95"/>
      <c r="CV1116" s="95"/>
      <c r="CW1116" s="95"/>
      <c r="CX1116" s="95"/>
      <c r="CY1116" s="95"/>
      <c r="CZ1116" s="95"/>
      <c r="DA1116" s="95"/>
      <c r="DB1116" s="95"/>
      <c r="DC1116" s="95"/>
      <c r="DD1116" s="95"/>
      <c r="DE1116" s="95"/>
      <c r="DF1116" s="95"/>
      <c r="DG1116" s="95"/>
      <c r="DH1116" s="95"/>
      <c r="DI1116" s="95"/>
      <c r="DJ1116" s="95"/>
      <c r="DK1116" s="95"/>
      <c r="DL1116" s="95"/>
      <c r="DM1116" s="95"/>
      <c r="DN1116" s="95"/>
      <c r="DO1116" s="95"/>
      <c r="DP1116" s="95"/>
      <c r="DQ1116" s="95"/>
      <c r="DR1116" s="95"/>
      <c r="DS1116" s="95"/>
      <c r="DT1116" s="95"/>
      <c r="DU1116" s="95"/>
      <c r="DV1116" s="95"/>
      <c r="DW1116" s="95"/>
      <c r="DX1116" s="95"/>
      <c r="DY1116" s="95"/>
      <c r="DZ1116" s="95"/>
      <c r="EA1116" s="95"/>
      <c r="EB1116" s="95"/>
      <c r="EC1116" s="95"/>
      <c r="ED1116" s="95"/>
      <c r="EE1116" s="95"/>
      <c r="EF1116" s="95"/>
      <c r="EG1116" s="95"/>
      <c r="EH1116" s="95"/>
      <c r="EI1116" s="95"/>
      <c r="EJ1116" s="95"/>
      <c r="EK1116" s="95"/>
      <c r="EL1116" s="95"/>
      <c r="EM1116" s="95"/>
      <c r="EN1116" s="95"/>
      <c r="EO1116" s="95"/>
      <c r="EP1116" s="95"/>
      <c r="EQ1116" s="95"/>
      <c r="ER1116" s="95"/>
      <c r="ES1116" s="95"/>
      <c r="ET1116" s="95"/>
      <c r="EU1116" s="95"/>
      <c r="EV1116" s="95"/>
      <c r="EW1116" s="95"/>
      <c r="EX1116" s="95"/>
      <c r="EY1116" s="95"/>
      <c r="EZ1116" s="95"/>
      <c r="FA1116" s="95"/>
      <c r="FB1116" s="95"/>
      <c r="FC1116" s="95"/>
      <c r="FD1116" s="95"/>
      <c r="FE1116" s="95"/>
      <c r="FF1116" s="95"/>
      <c r="FG1116" s="95"/>
      <c r="FH1116" s="95"/>
      <c r="FI1116" s="95"/>
      <c r="FJ1116" s="95"/>
      <c r="FK1116" s="95"/>
    </row>
    <row r="1117" spans="1:167" s="150" customFormat="1" ht="33" customHeight="1">
      <c r="A1117" s="130">
        <f t="shared" si="242"/>
        <v>1076</v>
      </c>
      <c r="B1117" s="131" t="s">
        <v>2473</v>
      </c>
      <c r="C1117" s="132" t="s">
        <v>2474</v>
      </c>
      <c r="D1117" s="63" t="s">
        <v>2475</v>
      </c>
      <c r="E1117" s="55">
        <v>3100000</v>
      </c>
      <c r="F1117" s="92">
        <v>3903000</v>
      </c>
      <c r="G1117" s="62" t="s">
        <v>2476</v>
      </c>
      <c r="H1117" s="93">
        <f t="shared" si="238"/>
        <v>3100000</v>
      </c>
      <c r="I1117" s="94">
        <f t="shared" si="239"/>
        <v>803000</v>
      </c>
      <c r="J1117" s="94">
        <f t="shared" si="243"/>
        <v>1040408.6956521739</v>
      </c>
      <c r="K1117" s="94">
        <f t="shared" si="240"/>
        <v>4140408.6956521738</v>
      </c>
      <c r="L1117" s="92">
        <v>3903000</v>
      </c>
      <c r="M1117" s="55">
        <f t="shared" si="241"/>
        <v>4140000</v>
      </c>
      <c r="N1117" s="62" t="s">
        <v>2476</v>
      </c>
    </row>
    <row r="1118" spans="1:167" s="150" customFormat="1" ht="31.5">
      <c r="A1118" s="130">
        <f t="shared" si="242"/>
        <v>1077</v>
      </c>
      <c r="B1118" s="131" t="s">
        <v>2477</v>
      </c>
      <c r="C1118" s="132" t="s">
        <v>2478</v>
      </c>
      <c r="D1118" s="63" t="s">
        <v>2479</v>
      </c>
      <c r="E1118" s="55">
        <v>2500000</v>
      </c>
      <c r="F1118" s="92">
        <v>2843000</v>
      </c>
      <c r="G1118" s="62" t="s">
        <v>2476</v>
      </c>
      <c r="H1118" s="93">
        <f t="shared" si="238"/>
        <v>2500000</v>
      </c>
      <c r="I1118" s="94">
        <f t="shared" si="239"/>
        <v>343000</v>
      </c>
      <c r="J1118" s="94">
        <f t="shared" si="243"/>
        <v>444408.69565217389</v>
      </c>
      <c r="K1118" s="94">
        <f t="shared" si="240"/>
        <v>2944408.6956521738</v>
      </c>
      <c r="L1118" s="92">
        <v>2843000</v>
      </c>
      <c r="M1118" s="55">
        <f t="shared" si="241"/>
        <v>2944000</v>
      </c>
      <c r="N1118" s="62" t="s">
        <v>2476</v>
      </c>
    </row>
    <row r="1119" spans="1:167" s="150" customFormat="1" ht="28.5" customHeight="1">
      <c r="A1119" s="130">
        <f t="shared" si="242"/>
        <v>1078</v>
      </c>
      <c r="B1119" s="131" t="s">
        <v>2480</v>
      </c>
      <c r="C1119" s="132" t="s">
        <v>2481</v>
      </c>
      <c r="D1119" s="63" t="s">
        <v>2482</v>
      </c>
      <c r="E1119" s="55">
        <v>2300000</v>
      </c>
      <c r="F1119" s="92">
        <v>2643000</v>
      </c>
      <c r="G1119" s="62" t="s">
        <v>2476</v>
      </c>
      <c r="H1119" s="93">
        <f t="shared" si="238"/>
        <v>2300000</v>
      </c>
      <c r="I1119" s="94">
        <f t="shared" si="239"/>
        <v>343000</v>
      </c>
      <c r="J1119" s="94">
        <f t="shared" si="243"/>
        <v>444408.69565217389</v>
      </c>
      <c r="K1119" s="94">
        <f t="shared" si="240"/>
        <v>2744408.6956521738</v>
      </c>
      <c r="L1119" s="92">
        <v>2643000</v>
      </c>
      <c r="M1119" s="55">
        <f t="shared" si="241"/>
        <v>2744000</v>
      </c>
      <c r="N1119" s="62" t="s">
        <v>2476</v>
      </c>
    </row>
    <row r="1120" spans="1:167" s="150" customFormat="1" ht="31.5">
      <c r="A1120" s="130">
        <f t="shared" si="242"/>
        <v>1079</v>
      </c>
      <c r="B1120" s="131" t="s">
        <v>2483</v>
      </c>
      <c r="C1120" s="132" t="s">
        <v>2484</v>
      </c>
      <c r="D1120" s="63" t="s">
        <v>2485</v>
      </c>
      <c r="E1120" s="55">
        <v>2200000</v>
      </c>
      <c r="F1120" s="92">
        <v>2543000</v>
      </c>
      <c r="G1120" s="62" t="s">
        <v>2476</v>
      </c>
      <c r="H1120" s="93">
        <f t="shared" ref="H1120:H1151" si="244">L1120-I1120</f>
        <v>2200000</v>
      </c>
      <c r="I1120" s="94">
        <f t="shared" ref="I1120:I1145" si="245">F1120-E1120</f>
        <v>343000</v>
      </c>
      <c r="J1120" s="94">
        <f t="shared" si="243"/>
        <v>444408.69565217389</v>
      </c>
      <c r="K1120" s="94">
        <f t="shared" ref="K1120:K1151" si="246">+H1120+J1120</f>
        <v>2644408.6956521738</v>
      </c>
      <c r="L1120" s="92">
        <v>2543000</v>
      </c>
      <c r="M1120" s="55">
        <f t="shared" ref="M1120:M1145" si="247">IF(K1120&gt;=100000, ROUNDDOWN((K1120),-3),ROUNDDOWN((K1120),-2))</f>
        <v>2644000</v>
      </c>
      <c r="N1120" s="62" t="s">
        <v>2476</v>
      </c>
    </row>
    <row r="1121" spans="1:167" s="150" customFormat="1" ht="31.5">
      <c r="A1121" s="130">
        <f t="shared" ref="A1121:A1145" si="248">A1120+1</f>
        <v>1080</v>
      </c>
      <c r="B1121" s="131" t="s">
        <v>2486</v>
      </c>
      <c r="C1121" s="132" t="s">
        <v>2487</v>
      </c>
      <c r="D1121" s="63" t="s">
        <v>2488</v>
      </c>
      <c r="E1121" s="55">
        <v>2600000</v>
      </c>
      <c r="F1121" s="92">
        <v>2943000</v>
      </c>
      <c r="G1121" s="62" t="s">
        <v>2476</v>
      </c>
      <c r="H1121" s="93">
        <f t="shared" si="244"/>
        <v>2600000</v>
      </c>
      <c r="I1121" s="94">
        <f t="shared" si="245"/>
        <v>343000</v>
      </c>
      <c r="J1121" s="94">
        <f t="shared" si="243"/>
        <v>444408.69565217389</v>
      </c>
      <c r="K1121" s="94">
        <f t="shared" si="246"/>
        <v>3044408.6956521738</v>
      </c>
      <c r="L1121" s="92">
        <v>2943000</v>
      </c>
      <c r="M1121" s="55">
        <f t="shared" si="247"/>
        <v>3044000</v>
      </c>
      <c r="N1121" s="62" t="s">
        <v>2476</v>
      </c>
    </row>
    <row r="1122" spans="1:167" s="150" customFormat="1" ht="37.5" customHeight="1">
      <c r="A1122" s="130">
        <f t="shared" si="248"/>
        <v>1081</v>
      </c>
      <c r="B1122" s="131" t="s">
        <v>2489</v>
      </c>
      <c r="C1122" s="132" t="s">
        <v>2490</v>
      </c>
      <c r="D1122" s="63" t="s">
        <v>2491</v>
      </c>
      <c r="E1122" s="55">
        <v>1590000</v>
      </c>
      <c r="F1122" s="92">
        <v>2036000</v>
      </c>
      <c r="G1122" s="62"/>
      <c r="H1122" s="93">
        <f t="shared" si="244"/>
        <v>1590000</v>
      </c>
      <c r="I1122" s="94">
        <f t="shared" si="245"/>
        <v>446000</v>
      </c>
      <c r="J1122" s="94">
        <f t="shared" si="243"/>
        <v>577860.86956521741</v>
      </c>
      <c r="K1122" s="94">
        <f t="shared" si="246"/>
        <v>2167860.8695652173</v>
      </c>
      <c r="L1122" s="92">
        <v>2036000</v>
      </c>
      <c r="M1122" s="55">
        <f t="shared" si="247"/>
        <v>2167000</v>
      </c>
      <c r="N1122" s="62"/>
    </row>
    <row r="1123" spans="1:167" s="150" customFormat="1" ht="47.25">
      <c r="A1123" s="130">
        <f t="shared" si="248"/>
        <v>1082</v>
      </c>
      <c r="B1123" s="131" t="s">
        <v>2492</v>
      </c>
      <c r="C1123" s="132" t="s">
        <v>2493</v>
      </c>
      <c r="D1123" s="63" t="s">
        <v>2494</v>
      </c>
      <c r="E1123" s="55">
        <v>2900000</v>
      </c>
      <c r="F1123" s="92">
        <v>3600000</v>
      </c>
      <c r="G1123" s="62" t="s">
        <v>2495</v>
      </c>
      <c r="H1123" s="93">
        <f t="shared" si="244"/>
        <v>2900000</v>
      </c>
      <c r="I1123" s="94">
        <f t="shared" si="245"/>
        <v>700000</v>
      </c>
      <c r="J1123" s="94">
        <f t="shared" si="243"/>
        <v>906956.52173913037</v>
      </c>
      <c r="K1123" s="94">
        <f t="shared" si="246"/>
        <v>3806956.5217391304</v>
      </c>
      <c r="L1123" s="92">
        <v>3600000</v>
      </c>
      <c r="M1123" s="55">
        <f t="shared" si="247"/>
        <v>3806000</v>
      </c>
      <c r="N1123" s="62" t="s">
        <v>2495</v>
      </c>
      <c r="O1123" s="95"/>
      <c r="P1123" s="95"/>
      <c r="Q1123" s="95"/>
      <c r="R1123" s="95"/>
      <c r="S1123" s="95"/>
      <c r="T1123" s="95"/>
      <c r="U1123" s="95"/>
      <c r="V1123" s="95"/>
      <c r="W1123" s="95"/>
      <c r="X1123" s="95"/>
      <c r="Y1123" s="95"/>
      <c r="Z1123" s="95"/>
      <c r="AA1123" s="95"/>
      <c r="AB1123" s="95"/>
      <c r="AC1123" s="95"/>
      <c r="AD1123" s="95"/>
      <c r="AE1123" s="95"/>
      <c r="AF1123" s="95"/>
      <c r="AG1123" s="95"/>
      <c r="AH1123" s="95"/>
      <c r="AI1123" s="95"/>
      <c r="AJ1123" s="95"/>
      <c r="AK1123" s="95"/>
      <c r="AL1123" s="95"/>
      <c r="AM1123" s="95"/>
      <c r="AN1123" s="95"/>
      <c r="AO1123" s="95"/>
      <c r="AP1123" s="95"/>
      <c r="AQ1123" s="95"/>
      <c r="AR1123" s="95"/>
      <c r="AS1123" s="95"/>
      <c r="AT1123" s="95"/>
      <c r="AU1123" s="95"/>
      <c r="AV1123" s="95"/>
      <c r="AW1123" s="95"/>
      <c r="AX1123" s="95"/>
      <c r="AY1123" s="95"/>
      <c r="AZ1123" s="95"/>
      <c r="BA1123" s="95"/>
      <c r="BB1123" s="95"/>
      <c r="BC1123" s="95"/>
      <c r="BD1123" s="95"/>
      <c r="BE1123" s="95"/>
      <c r="BF1123" s="95"/>
      <c r="BG1123" s="95"/>
      <c r="BH1123" s="95"/>
      <c r="BI1123" s="95"/>
      <c r="BJ1123" s="95"/>
      <c r="BK1123" s="95"/>
      <c r="BL1123" s="95"/>
      <c r="BM1123" s="95"/>
      <c r="BN1123" s="95"/>
      <c r="BO1123" s="95"/>
      <c r="BP1123" s="95"/>
      <c r="BQ1123" s="95"/>
      <c r="BR1123" s="95"/>
      <c r="BS1123" s="95"/>
      <c r="BT1123" s="95"/>
      <c r="BU1123" s="95"/>
      <c r="BV1123" s="95"/>
      <c r="BW1123" s="95"/>
      <c r="BX1123" s="95"/>
      <c r="BY1123" s="95"/>
      <c r="BZ1123" s="95"/>
      <c r="CA1123" s="95"/>
      <c r="CB1123" s="95"/>
      <c r="CC1123" s="95"/>
      <c r="CD1123" s="95"/>
      <c r="CE1123" s="95"/>
      <c r="CF1123" s="95"/>
      <c r="CG1123" s="95"/>
      <c r="CH1123" s="95"/>
      <c r="CI1123" s="95"/>
      <c r="CJ1123" s="95"/>
      <c r="CK1123" s="95"/>
      <c r="CL1123" s="95"/>
      <c r="CM1123" s="95"/>
      <c r="CN1123" s="95"/>
      <c r="CO1123" s="95"/>
      <c r="CP1123" s="95"/>
      <c r="CQ1123" s="95"/>
      <c r="CR1123" s="95"/>
      <c r="CS1123" s="95"/>
      <c r="CT1123" s="95"/>
      <c r="CU1123" s="95"/>
      <c r="CV1123" s="95"/>
      <c r="CW1123" s="95"/>
      <c r="CX1123" s="95"/>
      <c r="CY1123" s="95"/>
      <c r="CZ1123" s="95"/>
      <c r="DA1123" s="95"/>
      <c r="DB1123" s="95"/>
      <c r="DC1123" s="95"/>
      <c r="DD1123" s="95"/>
      <c r="DE1123" s="95"/>
      <c r="DF1123" s="95"/>
      <c r="DG1123" s="95"/>
      <c r="DH1123" s="95"/>
      <c r="DI1123" s="95"/>
      <c r="DJ1123" s="95"/>
      <c r="DK1123" s="95"/>
      <c r="DL1123" s="95"/>
      <c r="DM1123" s="95"/>
      <c r="DN1123" s="95"/>
      <c r="DO1123" s="95"/>
      <c r="DP1123" s="95"/>
      <c r="DQ1123" s="95"/>
      <c r="DR1123" s="95"/>
      <c r="DS1123" s="95"/>
      <c r="DT1123" s="95"/>
      <c r="DU1123" s="95"/>
      <c r="DV1123" s="95"/>
      <c r="DW1123" s="95"/>
      <c r="DX1123" s="95"/>
      <c r="DY1123" s="95"/>
      <c r="DZ1123" s="95"/>
      <c r="EA1123" s="95"/>
      <c r="EB1123" s="95"/>
      <c r="EC1123" s="95"/>
      <c r="ED1123" s="95"/>
      <c r="EE1123" s="95"/>
      <c r="EF1123" s="95"/>
      <c r="EG1123" s="95"/>
      <c r="EH1123" s="95"/>
      <c r="EI1123" s="95"/>
      <c r="EJ1123" s="95"/>
      <c r="EK1123" s="95"/>
      <c r="EL1123" s="95"/>
      <c r="EM1123" s="95"/>
      <c r="EN1123" s="95"/>
      <c r="EO1123" s="95"/>
      <c r="EP1123" s="95"/>
      <c r="EQ1123" s="95"/>
      <c r="ER1123" s="95"/>
      <c r="ES1123" s="95"/>
      <c r="ET1123" s="95"/>
      <c r="EU1123" s="95"/>
      <c r="EV1123" s="95"/>
      <c r="EW1123" s="95"/>
      <c r="EX1123" s="95"/>
      <c r="EY1123" s="95"/>
      <c r="EZ1123" s="95"/>
      <c r="FA1123" s="95"/>
      <c r="FB1123" s="95"/>
      <c r="FC1123" s="95"/>
      <c r="FD1123" s="95"/>
      <c r="FE1123" s="95"/>
      <c r="FF1123" s="95"/>
      <c r="FG1123" s="95"/>
      <c r="FH1123" s="95"/>
      <c r="FI1123" s="95"/>
      <c r="FJ1123" s="95"/>
      <c r="FK1123" s="95"/>
    </row>
    <row r="1124" spans="1:167" s="150" customFormat="1" ht="54.75" customHeight="1">
      <c r="A1124" s="130">
        <f t="shared" si="248"/>
        <v>1083</v>
      </c>
      <c r="B1124" s="131" t="s">
        <v>2496</v>
      </c>
      <c r="C1124" s="132" t="s">
        <v>2497</v>
      </c>
      <c r="D1124" s="63" t="s">
        <v>2498</v>
      </c>
      <c r="E1124" s="55">
        <v>2900000</v>
      </c>
      <c r="F1124" s="92">
        <v>3600000</v>
      </c>
      <c r="G1124" s="62" t="s">
        <v>1266</v>
      </c>
      <c r="H1124" s="93">
        <f t="shared" si="244"/>
        <v>2900000</v>
      </c>
      <c r="I1124" s="94">
        <f t="shared" si="245"/>
        <v>700000</v>
      </c>
      <c r="J1124" s="94">
        <f t="shared" si="243"/>
        <v>906956.52173913037</v>
      </c>
      <c r="K1124" s="94">
        <f t="shared" si="246"/>
        <v>3806956.5217391304</v>
      </c>
      <c r="L1124" s="92">
        <v>3600000</v>
      </c>
      <c r="M1124" s="55">
        <f t="shared" si="247"/>
        <v>3806000</v>
      </c>
      <c r="N1124" s="62" t="s">
        <v>1266</v>
      </c>
      <c r="O1124" s="95"/>
      <c r="P1124" s="95"/>
      <c r="Q1124" s="95"/>
      <c r="R1124" s="95"/>
      <c r="S1124" s="95"/>
      <c r="T1124" s="95"/>
      <c r="U1124" s="95"/>
      <c r="V1124" s="95"/>
      <c r="W1124" s="95"/>
      <c r="X1124" s="95"/>
      <c r="Y1124" s="95"/>
      <c r="Z1124" s="95"/>
      <c r="AA1124" s="95"/>
      <c r="AB1124" s="95"/>
      <c r="AC1124" s="95"/>
      <c r="AD1124" s="95"/>
      <c r="AE1124" s="95"/>
      <c r="AF1124" s="95"/>
      <c r="AG1124" s="95"/>
      <c r="AH1124" s="95"/>
      <c r="AI1124" s="95"/>
      <c r="AJ1124" s="95"/>
      <c r="AK1124" s="95"/>
      <c r="AL1124" s="95"/>
      <c r="AM1124" s="95"/>
      <c r="AN1124" s="95"/>
      <c r="AO1124" s="95"/>
      <c r="AP1124" s="95"/>
      <c r="AQ1124" s="95"/>
      <c r="AR1124" s="95"/>
      <c r="AS1124" s="95"/>
      <c r="AT1124" s="95"/>
      <c r="AU1124" s="95"/>
      <c r="AV1124" s="95"/>
      <c r="AW1124" s="95"/>
      <c r="AX1124" s="95"/>
      <c r="AY1124" s="95"/>
      <c r="AZ1124" s="95"/>
      <c r="BA1124" s="95"/>
      <c r="BB1124" s="95"/>
      <c r="BC1124" s="95"/>
      <c r="BD1124" s="95"/>
      <c r="BE1124" s="95"/>
      <c r="BF1124" s="95"/>
      <c r="BG1124" s="95"/>
      <c r="BH1124" s="95"/>
      <c r="BI1124" s="95"/>
      <c r="BJ1124" s="95"/>
      <c r="BK1124" s="95"/>
      <c r="BL1124" s="95"/>
      <c r="BM1124" s="95"/>
      <c r="BN1124" s="95"/>
      <c r="BO1124" s="95"/>
      <c r="BP1124" s="95"/>
      <c r="BQ1124" s="95"/>
      <c r="BR1124" s="95"/>
      <c r="BS1124" s="95"/>
      <c r="BT1124" s="95"/>
      <c r="BU1124" s="95"/>
      <c r="BV1124" s="95"/>
      <c r="BW1124" s="95"/>
      <c r="BX1124" s="95"/>
      <c r="BY1124" s="95"/>
      <c r="BZ1124" s="95"/>
      <c r="CA1124" s="95"/>
      <c r="CB1124" s="95"/>
      <c r="CC1124" s="95"/>
      <c r="CD1124" s="95"/>
      <c r="CE1124" s="95"/>
      <c r="CF1124" s="95"/>
      <c r="CG1124" s="95"/>
      <c r="CH1124" s="95"/>
      <c r="CI1124" s="95"/>
      <c r="CJ1124" s="95"/>
      <c r="CK1124" s="95"/>
      <c r="CL1124" s="95"/>
      <c r="CM1124" s="95"/>
      <c r="CN1124" s="95"/>
      <c r="CO1124" s="95"/>
      <c r="CP1124" s="95"/>
      <c r="CQ1124" s="95"/>
      <c r="CR1124" s="95"/>
      <c r="CS1124" s="95"/>
      <c r="CT1124" s="95"/>
      <c r="CU1124" s="95"/>
      <c r="CV1124" s="95"/>
      <c r="CW1124" s="95"/>
      <c r="CX1124" s="95"/>
      <c r="CY1124" s="95"/>
      <c r="CZ1124" s="95"/>
      <c r="DA1124" s="95"/>
      <c r="DB1124" s="95"/>
      <c r="DC1124" s="95"/>
      <c r="DD1124" s="95"/>
      <c r="DE1124" s="95"/>
      <c r="DF1124" s="95"/>
      <c r="DG1124" s="95"/>
      <c r="DH1124" s="95"/>
      <c r="DI1124" s="95"/>
      <c r="DJ1124" s="95"/>
      <c r="DK1124" s="95"/>
      <c r="DL1124" s="95"/>
      <c r="DM1124" s="95"/>
      <c r="DN1124" s="95"/>
      <c r="DO1124" s="95"/>
      <c r="DP1124" s="95"/>
      <c r="DQ1124" s="95"/>
      <c r="DR1124" s="95"/>
      <c r="DS1124" s="95"/>
      <c r="DT1124" s="95"/>
      <c r="DU1124" s="95"/>
      <c r="DV1124" s="95"/>
      <c r="DW1124" s="95"/>
      <c r="DX1124" s="95"/>
      <c r="DY1124" s="95"/>
      <c r="DZ1124" s="95"/>
      <c r="EA1124" s="95"/>
      <c r="EB1124" s="95"/>
      <c r="EC1124" s="95"/>
      <c r="ED1124" s="95"/>
      <c r="EE1124" s="95"/>
      <c r="EF1124" s="95"/>
      <c r="EG1124" s="95"/>
      <c r="EH1124" s="95"/>
      <c r="EI1124" s="95"/>
      <c r="EJ1124" s="95"/>
      <c r="EK1124" s="95"/>
      <c r="EL1124" s="95"/>
      <c r="EM1124" s="95"/>
      <c r="EN1124" s="95"/>
      <c r="EO1124" s="95"/>
      <c r="EP1124" s="95"/>
      <c r="EQ1124" s="95"/>
      <c r="ER1124" s="95"/>
      <c r="ES1124" s="95"/>
      <c r="ET1124" s="95"/>
      <c r="EU1124" s="95"/>
      <c r="EV1124" s="95"/>
      <c r="EW1124" s="95"/>
      <c r="EX1124" s="95"/>
      <c r="EY1124" s="95"/>
      <c r="EZ1124" s="95"/>
      <c r="FA1124" s="95"/>
      <c r="FB1124" s="95"/>
      <c r="FC1124" s="95"/>
      <c r="FD1124" s="95"/>
      <c r="FE1124" s="95"/>
      <c r="FF1124" s="95"/>
      <c r="FG1124" s="95"/>
      <c r="FH1124" s="95"/>
      <c r="FI1124" s="95"/>
      <c r="FJ1124" s="95"/>
      <c r="FK1124" s="95"/>
    </row>
    <row r="1125" spans="1:167" s="150" customFormat="1" ht="52.5" customHeight="1">
      <c r="A1125" s="130">
        <f t="shared" si="248"/>
        <v>1084</v>
      </c>
      <c r="B1125" s="131" t="s">
        <v>2499</v>
      </c>
      <c r="C1125" s="132" t="s">
        <v>2500</v>
      </c>
      <c r="D1125" s="63" t="s">
        <v>2501</v>
      </c>
      <c r="E1125" s="55">
        <v>3100000</v>
      </c>
      <c r="F1125" s="92">
        <v>3817000</v>
      </c>
      <c r="G1125" s="62" t="s">
        <v>2502</v>
      </c>
      <c r="H1125" s="93">
        <f t="shared" si="244"/>
        <v>3100000</v>
      </c>
      <c r="I1125" s="94">
        <f t="shared" si="245"/>
        <v>717000</v>
      </c>
      <c r="J1125" s="94">
        <f t="shared" si="243"/>
        <v>928982.60869565222</v>
      </c>
      <c r="K1125" s="94">
        <f t="shared" si="246"/>
        <v>4028982.6086956523</v>
      </c>
      <c r="L1125" s="92">
        <v>3817000</v>
      </c>
      <c r="M1125" s="55">
        <f t="shared" si="247"/>
        <v>4028000</v>
      </c>
      <c r="N1125" s="62" t="s">
        <v>2502</v>
      </c>
      <c r="O1125" s="95"/>
      <c r="P1125" s="95"/>
      <c r="Q1125" s="95"/>
      <c r="R1125" s="95"/>
      <c r="S1125" s="95"/>
      <c r="T1125" s="95"/>
      <c r="U1125" s="95"/>
      <c r="V1125" s="95"/>
      <c r="W1125" s="95"/>
      <c r="X1125" s="95"/>
      <c r="Y1125" s="95"/>
      <c r="Z1125" s="95"/>
      <c r="AA1125" s="95"/>
      <c r="AB1125" s="95"/>
      <c r="AC1125" s="95"/>
      <c r="AD1125" s="95"/>
      <c r="AE1125" s="95"/>
      <c r="AF1125" s="95"/>
      <c r="AG1125" s="95"/>
      <c r="AH1125" s="95"/>
      <c r="AI1125" s="95"/>
      <c r="AJ1125" s="95"/>
      <c r="AK1125" s="95"/>
      <c r="AL1125" s="95"/>
      <c r="AM1125" s="95"/>
      <c r="AN1125" s="95"/>
      <c r="AO1125" s="95"/>
      <c r="AP1125" s="95"/>
      <c r="AQ1125" s="95"/>
      <c r="AR1125" s="95"/>
      <c r="AS1125" s="95"/>
      <c r="AT1125" s="95"/>
      <c r="AU1125" s="95"/>
      <c r="AV1125" s="95"/>
      <c r="AW1125" s="95"/>
      <c r="AX1125" s="95"/>
      <c r="AY1125" s="95"/>
      <c r="AZ1125" s="95"/>
      <c r="BA1125" s="95"/>
      <c r="BB1125" s="95"/>
      <c r="BC1125" s="95"/>
      <c r="BD1125" s="95"/>
      <c r="BE1125" s="95"/>
      <c r="BF1125" s="95"/>
      <c r="BG1125" s="95"/>
      <c r="BH1125" s="95"/>
      <c r="BI1125" s="95"/>
      <c r="BJ1125" s="95"/>
      <c r="BK1125" s="95"/>
      <c r="BL1125" s="95"/>
      <c r="BM1125" s="95"/>
      <c r="BN1125" s="95"/>
      <c r="BO1125" s="95"/>
      <c r="BP1125" s="95"/>
      <c r="BQ1125" s="95"/>
      <c r="BR1125" s="95"/>
      <c r="BS1125" s="95"/>
      <c r="BT1125" s="95"/>
      <c r="BU1125" s="95"/>
      <c r="BV1125" s="95"/>
      <c r="BW1125" s="95"/>
      <c r="BX1125" s="95"/>
      <c r="BY1125" s="95"/>
      <c r="BZ1125" s="95"/>
      <c r="CA1125" s="95"/>
      <c r="CB1125" s="95"/>
      <c r="CC1125" s="95"/>
      <c r="CD1125" s="95"/>
      <c r="CE1125" s="95"/>
      <c r="CF1125" s="95"/>
      <c r="CG1125" s="95"/>
      <c r="CH1125" s="95"/>
      <c r="CI1125" s="95"/>
      <c r="CJ1125" s="95"/>
      <c r="CK1125" s="95"/>
      <c r="CL1125" s="95"/>
      <c r="CM1125" s="95"/>
      <c r="CN1125" s="95"/>
      <c r="CO1125" s="95"/>
      <c r="CP1125" s="95"/>
      <c r="CQ1125" s="95"/>
      <c r="CR1125" s="95"/>
      <c r="CS1125" s="95"/>
      <c r="CT1125" s="95"/>
      <c r="CU1125" s="95"/>
      <c r="CV1125" s="95"/>
      <c r="CW1125" s="95"/>
      <c r="CX1125" s="95"/>
      <c r="CY1125" s="95"/>
      <c r="CZ1125" s="95"/>
      <c r="DA1125" s="95"/>
      <c r="DB1125" s="95"/>
      <c r="DC1125" s="95"/>
      <c r="DD1125" s="95"/>
      <c r="DE1125" s="95"/>
      <c r="DF1125" s="95"/>
      <c r="DG1125" s="95"/>
      <c r="DH1125" s="95"/>
      <c r="DI1125" s="95"/>
      <c r="DJ1125" s="95"/>
      <c r="DK1125" s="95"/>
      <c r="DL1125" s="95"/>
      <c r="DM1125" s="95"/>
      <c r="DN1125" s="95"/>
      <c r="DO1125" s="95"/>
      <c r="DP1125" s="95"/>
      <c r="DQ1125" s="95"/>
      <c r="DR1125" s="95"/>
      <c r="DS1125" s="95"/>
      <c r="DT1125" s="95"/>
      <c r="DU1125" s="95"/>
      <c r="DV1125" s="95"/>
      <c r="DW1125" s="95"/>
      <c r="DX1125" s="95"/>
      <c r="DY1125" s="95"/>
      <c r="DZ1125" s="95"/>
      <c r="EA1125" s="95"/>
      <c r="EB1125" s="95"/>
      <c r="EC1125" s="95"/>
      <c r="ED1125" s="95"/>
      <c r="EE1125" s="95"/>
      <c r="EF1125" s="95"/>
      <c r="EG1125" s="95"/>
      <c r="EH1125" s="95"/>
      <c r="EI1125" s="95"/>
      <c r="EJ1125" s="95"/>
      <c r="EK1125" s="95"/>
      <c r="EL1125" s="95"/>
      <c r="EM1125" s="95"/>
      <c r="EN1125" s="95"/>
      <c r="EO1125" s="95"/>
      <c r="EP1125" s="95"/>
      <c r="EQ1125" s="95"/>
      <c r="ER1125" s="95"/>
      <c r="ES1125" s="95"/>
      <c r="ET1125" s="95"/>
      <c r="EU1125" s="95"/>
      <c r="EV1125" s="95"/>
      <c r="EW1125" s="95"/>
      <c r="EX1125" s="95"/>
      <c r="EY1125" s="95"/>
      <c r="EZ1125" s="95"/>
      <c r="FA1125" s="95"/>
      <c r="FB1125" s="95"/>
      <c r="FC1125" s="95"/>
      <c r="FD1125" s="95"/>
      <c r="FE1125" s="95"/>
      <c r="FF1125" s="95"/>
      <c r="FG1125" s="95"/>
      <c r="FH1125" s="95"/>
      <c r="FI1125" s="95"/>
      <c r="FJ1125" s="95"/>
      <c r="FK1125" s="95"/>
    </row>
    <row r="1126" spans="1:167" s="150" customFormat="1" ht="47.25">
      <c r="A1126" s="130">
        <f t="shared" si="248"/>
        <v>1085</v>
      </c>
      <c r="B1126" s="131" t="s">
        <v>2503</v>
      </c>
      <c r="C1126" s="132" t="s">
        <v>2504</v>
      </c>
      <c r="D1126" s="63" t="s">
        <v>2505</v>
      </c>
      <c r="E1126" s="55">
        <v>3050000</v>
      </c>
      <c r="F1126" s="92">
        <v>3767000</v>
      </c>
      <c r="G1126" s="62" t="s">
        <v>1266</v>
      </c>
      <c r="H1126" s="93">
        <f t="shared" si="244"/>
        <v>3050000</v>
      </c>
      <c r="I1126" s="94">
        <f t="shared" si="245"/>
        <v>717000</v>
      </c>
      <c r="J1126" s="94">
        <f t="shared" si="243"/>
        <v>928982.60869565222</v>
      </c>
      <c r="K1126" s="94">
        <f t="shared" si="246"/>
        <v>3978982.6086956523</v>
      </c>
      <c r="L1126" s="92">
        <v>3767000</v>
      </c>
      <c r="M1126" s="55">
        <f t="shared" si="247"/>
        <v>3978000</v>
      </c>
      <c r="N1126" s="62" t="s">
        <v>1266</v>
      </c>
      <c r="O1126" s="95"/>
      <c r="P1126" s="95"/>
      <c r="Q1126" s="95"/>
      <c r="R1126" s="95"/>
      <c r="S1126" s="95"/>
      <c r="T1126" s="95"/>
      <c r="U1126" s="95"/>
      <c r="V1126" s="95"/>
      <c r="W1126" s="95"/>
      <c r="X1126" s="95"/>
      <c r="Y1126" s="95"/>
      <c r="Z1126" s="95"/>
      <c r="AA1126" s="95"/>
      <c r="AB1126" s="95"/>
      <c r="AC1126" s="95"/>
      <c r="AD1126" s="95"/>
      <c r="AE1126" s="95"/>
      <c r="AF1126" s="95"/>
      <c r="AG1126" s="95"/>
      <c r="AH1126" s="95"/>
      <c r="AI1126" s="95"/>
      <c r="AJ1126" s="95"/>
      <c r="AK1126" s="95"/>
      <c r="AL1126" s="95"/>
      <c r="AM1126" s="95"/>
      <c r="AN1126" s="95"/>
      <c r="AO1126" s="95"/>
      <c r="AP1126" s="95"/>
      <c r="AQ1126" s="95"/>
      <c r="AR1126" s="95"/>
      <c r="AS1126" s="95"/>
      <c r="AT1126" s="95"/>
      <c r="AU1126" s="95"/>
      <c r="AV1126" s="95"/>
      <c r="AW1126" s="95"/>
      <c r="AX1126" s="95"/>
      <c r="AY1126" s="95"/>
      <c r="AZ1126" s="95"/>
      <c r="BA1126" s="95"/>
      <c r="BB1126" s="95"/>
      <c r="BC1126" s="95"/>
      <c r="BD1126" s="95"/>
      <c r="BE1126" s="95"/>
      <c r="BF1126" s="95"/>
      <c r="BG1126" s="95"/>
      <c r="BH1126" s="95"/>
      <c r="BI1126" s="95"/>
      <c r="BJ1126" s="95"/>
      <c r="BK1126" s="95"/>
      <c r="BL1126" s="95"/>
      <c r="BM1126" s="95"/>
      <c r="BN1126" s="95"/>
      <c r="BO1126" s="95"/>
      <c r="BP1126" s="95"/>
      <c r="BQ1126" s="95"/>
      <c r="BR1126" s="95"/>
      <c r="BS1126" s="95"/>
      <c r="BT1126" s="95"/>
      <c r="BU1126" s="95"/>
      <c r="BV1126" s="95"/>
      <c r="BW1126" s="95"/>
      <c r="BX1126" s="95"/>
      <c r="BY1126" s="95"/>
      <c r="BZ1126" s="95"/>
      <c r="CA1126" s="95"/>
      <c r="CB1126" s="95"/>
      <c r="CC1126" s="95"/>
      <c r="CD1126" s="95"/>
      <c r="CE1126" s="95"/>
      <c r="CF1126" s="95"/>
      <c r="CG1126" s="95"/>
      <c r="CH1126" s="95"/>
      <c r="CI1126" s="95"/>
      <c r="CJ1126" s="95"/>
      <c r="CK1126" s="95"/>
      <c r="CL1126" s="95"/>
      <c r="CM1126" s="95"/>
      <c r="CN1126" s="95"/>
      <c r="CO1126" s="95"/>
      <c r="CP1126" s="95"/>
      <c r="CQ1126" s="95"/>
      <c r="CR1126" s="95"/>
      <c r="CS1126" s="95"/>
      <c r="CT1126" s="95"/>
      <c r="CU1126" s="95"/>
      <c r="CV1126" s="95"/>
      <c r="CW1126" s="95"/>
      <c r="CX1126" s="95"/>
      <c r="CY1126" s="95"/>
      <c r="CZ1126" s="95"/>
      <c r="DA1126" s="95"/>
      <c r="DB1126" s="95"/>
      <c r="DC1126" s="95"/>
      <c r="DD1126" s="95"/>
      <c r="DE1126" s="95"/>
      <c r="DF1126" s="95"/>
      <c r="DG1126" s="95"/>
      <c r="DH1126" s="95"/>
      <c r="DI1126" s="95"/>
      <c r="DJ1126" s="95"/>
      <c r="DK1126" s="95"/>
      <c r="DL1126" s="95"/>
      <c r="DM1126" s="95"/>
      <c r="DN1126" s="95"/>
      <c r="DO1126" s="95"/>
      <c r="DP1126" s="95"/>
      <c r="DQ1126" s="95"/>
      <c r="DR1126" s="95"/>
      <c r="DS1126" s="95"/>
      <c r="DT1126" s="95"/>
      <c r="DU1126" s="95"/>
      <c r="DV1126" s="95"/>
      <c r="DW1126" s="95"/>
      <c r="DX1126" s="95"/>
      <c r="DY1126" s="95"/>
      <c r="DZ1126" s="95"/>
      <c r="EA1126" s="95"/>
      <c r="EB1126" s="95"/>
      <c r="EC1126" s="95"/>
      <c r="ED1126" s="95"/>
      <c r="EE1126" s="95"/>
      <c r="EF1126" s="95"/>
      <c r="EG1126" s="95"/>
      <c r="EH1126" s="95"/>
      <c r="EI1126" s="95"/>
      <c r="EJ1126" s="95"/>
      <c r="EK1126" s="95"/>
      <c r="EL1126" s="95"/>
      <c r="EM1126" s="95"/>
      <c r="EN1126" s="95"/>
      <c r="EO1126" s="95"/>
      <c r="EP1126" s="95"/>
      <c r="EQ1126" s="95"/>
      <c r="ER1126" s="95"/>
      <c r="ES1126" s="95"/>
      <c r="ET1126" s="95"/>
      <c r="EU1126" s="95"/>
      <c r="EV1126" s="95"/>
      <c r="EW1126" s="95"/>
      <c r="EX1126" s="95"/>
      <c r="EY1126" s="95"/>
      <c r="EZ1126" s="95"/>
      <c r="FA1126" s="95"/>
      <c r="FB1126" s="95"/>
      <c r="FC1126" s="95"/>
      <c r="FD1126" s="95"/>
      <c r="FE1126" s="95"/>
      <c r="FF1126" s="95"/>
      <c r="FG1126" s="95"/>
      <c r="FH1126" s="95"/>
      <c r="FI1126" s="95"/>
      <c r="FJ1126" s="95"/>
      <c r="FK1126" s="95"/>
    </row>
    <row r="1127" spans="1:167" s="150" customFormat="1" ht="48.75" customHeight="1">
      <c r="A1127" s="130">
        <f t="shared" si="248"/>
        <v>1086</v>
      </c>
      <c r="B1127" s="131" t="s">
        <v>2506</v>
      </c>
      <c r="C1127" s="132" t="s">
        <v>2507</v>
      </c>
      <c r="D1127" s="63" t="s">
        <v>2508</v>
      </c>
      <c r="E1127" s="55">
        <v>2490000</v>
      </c>
      <c r="F1127" s="92">
        <v>2986000</v>
      </c>
      <c r="G1127" s="62" t="s">
        <v>2509</v>
      </c>
      <c r="H1127" s="93">
        <f t="shared" si="244"/>
        <v>2490000</v>
      </c>
      <c r="I1127" s="94">
        <f t="shared" si="245"/>
        <v>496000</v>
      </c>
      <c r="J1127" s="94">
        <f t="shared" si="243"/>
        <v>642643.47826086951</v>
      </c>
      <c r="K1127" s="94">
        <f t="shared" si="246"/>
        <v>3132643.4782608696</v>
      </c>
      <c r="L1127" s="92">
        <v>2986000</v>
      </c>
      <c r="M1127" s="55">
        <f t="shared" si="247"/>
        <v>3132000</v>
      </c>
      <c r="N1127" s="62" t="s">
        <v>2509</v>
      </c>
    </row>
    <row r="1128" spans="1:167" s="150" customFormat="1" ht="67.5" customHeight="1">
      <c r="A1128" s="130">
        <f t="shared" si="248"/>
        <v>1087</v>
      </c>
      <c r="B1128" s="131" t="s">
        <v>2510</v>
      </c>
      <c r="C1128" s="132" t="s">
        <v>2511</v>
      </c>
      <c r="D1128" s="63" t="s">
        <v>2512</v>
      </c>
      <c r="E1128" s="55">
        <v>2132000</v>
      </c>
      <c r="F1128" s="92">
        <v>2801000</v>
      </c>
      <c r="G1128" s="62"/>
      <c r="H1128" s="93">
        <f t="shared" si="244"/>
        <v>2132000</v>
      </c>
      <c r="I1128" s="94">
        <f t="shared" si="245"/>
        <v>669000</v>
      </c>
      <c r="J1128" s="94">
        <f t="shared" si="243"/>
        <v>866791.30434782605</v>
      </c>
      <c r="K1128" s="94">
        <f t="shared" si="246"/>
        <v>2998791.3043478262</v>
      </c>
      <c r="L1128" s="92">
        <v>2801000</v>
      </c>
      <c r="M1128" s="55">
        <f t="shared" si="247"/>
        <v>2998000</v>
      </c>
      <c r="N1128" s="62"/>
    </row>
    <row r="1129" spans="1:167" s="150" customFormat="1" ht="37.5" customHeight="1">
      <c r="A1129" s="130">
        <f t="shared" si="248"/>
        <v>1088</v>
      </c>
      <c r="B1129" s="131" t="s">
        <v>2513</v>
      </c>
      <c r="C1129" s="132" t="s">
        <v>2514</v>
      </c>
      <c r="D1129" s="63" t="s">
        <v>2515</v>
      </c>
      <c r="E1129" s="55">
        <v>3330000</v>
      </c>
      <c r="F1129" s="92">
        <v>3900000</v>
      </c>
      <c r="G1129" s="62" t="s">
        <v>2476</v>
      </c>
      <c r="H1129" s="93">
        <f t="shared" si="244"/>
        <v>3330000</v>
      </c>
      <c r="I1129" s="94">
        <f t="shared" si="245"/>
        <v>570000</v>
      </c>
      <c r="J1129" s="94">
        <f t="shared" si="243"/>
        <v>738521.73913043481</v>
      </c>
      <c r="K1129" s="94">
        <f t="shared" si="246"/>
        <v>4068521.7391304346</v>
      </c>
      <c r="L1129" s="92">
        <v>3900000</v>
      </c>
      <c r="M1129" s="55">
        <f t="shared" si="247"/>
        <v>4068000</v>
      </c>
      <c r="N1129" s="62" t="s">
        <v>2476</v>
      </c>
      <c r="O1129" s="95"/>
      <c r="P1129" s="95"/>
      <c r="Q1129" s="95"/>
      <c r="R1129" s="95"/>
      <c r="S1129" s="95"/>
      <c r="T1129" s="95"/>
      <c r="U1129" s="95"/>
      <c r="V1129" s="95"/>
      <c r="W1129" s="95"/>
      <c r="X1129" s="95"/>
      <c r="Y1129" s="95"/>
      <c r="Z1129" s="95"/>
      <c r="AA1129" s="95"/>
      <c r="AB1129" s="95"/>
      <c r="AC1129" s="95"/>
      <c r="AD1129" s="95"/>
      <c r="AE1129" s="95"/>
      <c r="AF1129" s="95"/>
      <c r="AG1129" s="95"/>
      <c r="AH1129" s="95"/>
      <c r="AI1129" s="95"/>
      <c r="AJ1129" s="95"/>
      <c r="AK1129" s="95"/>
      <c r="AL1129" s="95"/>
      <c r="AM1129" s="95"/>
      <c r="AN1129" s="95"/>
      <c r="AO1129" s="95"/>
      <c r="AP1129" s="95"/>
      <c r="AQ1129" s="95"/>
      <c r="AR1129" s="95"/>
      <c r="AS1129" s="95"/>
      <c r="AT1129" s="95"/>
      <c r="AU1129" s="95"/>
      <c r="AV1129" s="95"/>
      <c r="AW1129" s="95"/>
      <c r="AX1129" s="95"/>
      <c r="AY1129" s="95"/>
      <c r="AZ1129" s="95"/>
      <c r="BA1129" s="95"/>
      <c r="BB1129" s="95"/>
      <c r="BC1129" s="95"/>
      <c r="BD1129" s="95"/>
      <c r="BE1129" s="95"/>
      <c r="BF1129" s="95"/>
      <c r="BG1129" s="95"/>
      <c r="BH1129" s="95"/>
      <c r="BI1129" s="95"/>
      <c r="BJ1129" s="95"/>
      <c r="BK1129" s="95"/>
      <c r="BL1129" s="95"/>
      <c r="BM1129" s="95"/>
      <c r="BN1129" s="95"/>
      <c r="BO1129" s="95"/>
      <c r="BP1129" s="95"/>
      <c r="BQ1129" s="95"/>
      <c r="BR1129" s="95"/>
      <c r="BS1129" s="95"/>
      <c r="BT1129" s="95"/>
      <c r="BU1129" s="95"/>
      <c r="BV1129" s="95"/>
      <c r="BW1129" s="95"/>
      <c r="BX1129" s="95"/>
      <c r="BY1129" s="95"/>
      <c r="BZ1129" s="95"/>
      <c r="CA1129" s="95"/>
      <c r="CB1129" s="95"/>
      <c r="CC1129" s="95"/>
      <c r="CD1129" s="95"/>
      <c r="CE1129" s="95"/>
      <c r="CF1129" s="95"/>
      <c r="CG1129" s="95"/>
      <c r="CH1129" s="95"/>
      <c r="CI1129" s="95"/>
      <c r="CJ1129" s="95"/>
      <c r="CK1129" s="95"/>
      <c r="CL1129" s="95"/>
      <c r="CM1129" s="95"/>
      <c r="CN1129" s="95"/>
      <c r="CO1129" s="95"/>
      <c r="CP1129" s="95"/>
      <c r="CQ1129" s="95"/>
      <c r="CR1129" s="95"/>
      <c r="CS1129" s="95"/>
      <c r="CT1129" s="95"/>
      <c r="CU1129" s="95"/>
      <c r="CV1129" s="95"/>
      <c r="CW1129" s="95"/>
      <c r="CX1129" s="95"/>
      <c r="CY1129" s="95"/>
      <c r="CZ1129" s="95"/>
      <c r="DA1129" s="95"/>
      <c r="DB1129" s="95"/>
      <c r="DC1129" s="95"/>
      <c r="DD1129" s="95"/>
      <c r="DE1129" s="95"/>
      <c r="DF1129" s="95"/>
      <c r="DG1129" s="95"/>
      <c r="DH1129" s="95"/>
      <c r="DI1129" s="95"/>
      <c r="DJ1129" s="95"/>
      <c r="DK1129" s="95"/>
      <c r="DL1129" s="95"/>
      <c r="DM1129" s="95"/>
      <c r="DN1129" s="95"/>
      <c r="DO1129" s="95"/>
      <c r="DP1129" s="95"/>
      <c r="DQ1129" s="95"/>
      <c r="DR1129" s="95"/>
      <c r="DS1129" s="95"/>
      <c r="DT1129" s="95"/>
      <c r="DU1129" s="95"/>
      <c r="DV1129" s="95"/>
      <c r="DW1129" s="95"/>
      <c r="DX1129" s="95"/>
      <c r="DY1129" s="95"/>
      <c r="DZ1129" s="95"/>
      <c r="EA1129" s="95"/>
      <c r="EB1129" s="95"/>
      <c r="EC1129" s="95"/>
      <c r="ED1129" s="95"/>
      <c r="EE1129" s="95"/>
      <c r="EF1129" s="95"/>
      <c r="EG1129" s="95"/>
      <c r="EH1129" s="95"/>
      <c r="EI1129" s="95"/>
      <c r="EJ1129" s="95"/>
      <c r="EK1129" s="95"/>
      <c r="EL1129" s="95"/>
      <c r="EM1129" s="95"/>
      <c r="EN1129" s="95"/>
      <c r="EO1129" s="95"/>
      <c r="EP1129" s="95"/>
      <c r="EQ1129" s="95"/>
      <c r="ER1129" s="95"/>
      <c r="ES1129" s="95"/>
      <c r="ET1129" s="95"/>
      <c r="EU1129" s="95"/>
      <c r="EV1129" s="95"/>
      <c r="EW1129" s="95"/>
      <c r="EX1129" s="95"/>
      <c r="EY1129" s="95"/>
      <c r="EZ1129" s="95"/>
      <c r="FA1129" s="95"/>
      <c r="FB1129" s="95"/>
      <c r="FC1129" s="95"/>
      <c r="FD1129" s="95"/>
      <c r="FE1129" s="95"/>
      <c r="FF1129" s="95"/>
      <c r="FG1129" s="95"/>
      <c r="FH1129" s="95"/>
      <c r="FI1129" s="95"/>
      <c r="FJ1129" s="95"/>
      <c r="FK1129" s="95"/>
    </row>
    <row r="1130" spans="1:167" s="150" customFormat="1" ht="39.75" customHeight="1">
      <c r="A1130" s="130">
        <f t="shared" si="248"/>
        <v>1089</v>
      </c>
      <c r="B1130" s="131" t="s">
        <v>2516</v>
      </c>
      <c r="C1130" s="132" t="s">
        <v>2517</v>
      </c>
      <c r="D1130" s="63" t="s">
        <v>2518</v>
      </c>
      <c r="E1130" s="55">
        <v>3480000</v>
      </c>
      <c r="F1130" s="92">
        <v>4000000</v>
      </c>
      <c r="G1130" s="62"/>
      <c r="H1130" s="93">
        <f t="shared" si="244"/>
        <v>3480000</v>
      </c>
      <c r="I1130" s="94">
        <f t="shared" si="245"/>
        <v>520000</v>
      </c>
      <c r="J1130" s="94">
        <f t="shared" si="243"/>
        <v>673739.13043478259</v>
      </c>
      <c r="K1130" s="94">
        <f t="shared" si="246"/>
        <v>4153739.1304347827</v>
      </c>
      <c r="L1130" s="92">
        <v>4000000</v>
      </c>
      <c r="M1130" s="55">
        <f t="shared" si="247"/>
        <v>4153000</v>
      </c>
      <c r="N1130" s="62"/>
      <c r="O1130" s="95"/>
      <c r="P1130" s="95"/>
      <c r="Q1130" s="95"/>
      <c r="R1130" s="95"/>
      <c r="S1130" s="95"/>
      <c r="T1130" s="95"/>
      <c r="U1130" s="95"/>
      <c r="V1130" s="95"/>
      <c r="W1130" s="95"/>
      <c r="X1130" s="95"/>
      <c r="Y1130" s="95"/>
      <c r="Z1130" s="95"/>
      <c r="AA1130" s="95"/>
      <c r="AB1130" s="95"/>
      <c r="AC1130" s="95"/>
      <c r="AD1130" s="95"/>
      <c r="AE1130" s="95"/>
      <c r="AF1130" s="95"/>
      <c r="AG1130" s="95"/>
      <c r="AH1130" s="95"/>
      <c r="AI1130" s="95"/>
      <c r="AJ1130" s="95"/>
      <c r="AK1130" s="95"/>
      <c r="AL1130" s="95"/>
      <c r="AM1130" s="95"/>
      <c r="AN1130" s="95"/>
      <c r="AO1130" s="95"/>
      <c r="AP1130" s="95"/>
      <c r="AQ1130" s="95"/>
      <c r="AR1130" s="95"/>
      <c r="AS1130" s="95"/>
      <c r="AT1130" s="95"/>
      <c r="AU1130" s="95"/>
      <c r="AV1130" s="95"/>
      <c r="AW1130" s="95"/>
      <c r="AX1130" s="95"/>
      <c r="AY1130" s="95"/>
      <c r="AZ1130" s="95"/>
      <c r="BA1130" s="95"/>
      <c r="BB1130" s="95"/>
      <c r="BC1130" s="95"/>
      <c r="BD1130" s="95"/>
      <c r="BE1130" s="95"/>
      <c r="BF1130" s="95"/>
      <c r="BG1130" s="95"/>
      <c r="BH1130" s="95"/>
      <c r="BI1130" s="95"/>
      <c r="BJ1130" s="95"/>
      <c r="BK1130" s="95"/>
      <c r="BL1130" s="95"/>
      <c r="BM1130" s="95"/>
      <c r="BN1130" s="95"/>
      <c r="BO1130" s="95"/>
      <c r="BP1130" s="95"/>
      <c r="BQ1130" s="95"/>
      <c r="BR1130" s="95"/>
      <c r="BS1130" s="95"/>
      <c r="BT1130" s="95"/>
      <c r="BU1130" s="95"/>
      <c r="BV1130" s="95"/>
      <c r="BW1130" s="95"/>
      <c r="BX1130" s="95"/>
      <c r="BY1130" s="95"/>
      <c r="BZ1130" s="95"/>
      <c r="CA1130" s="95"/>
      <c r="CB1130" s="95"/>
      <c r="CC1130" s="95"/>
      <c r="CD1130" s="95"/>
      <c r="CE1130" s="95"/>
      <c r="CF1130" s="95"/>
      <c r="CG1130" s="95"/>
      <c r="CH1130" s="95"/>
      <c r="CI1130" s="95"/>
      <c r="CJ1130" s="95"/>
      <c r="CK1130" s="95"/>
      <c r="CL1130" s="95"/>
      <c r="CM1130" s="95"/>
      <c r="CN1130" s="95"/>
      <c r="CO1130" s="95"/>
      <c r="CP1130" s="95"/>
      <c r="CQ1130" s="95"/>
      <c r="CR1130" s="95"/>
      <c r="CS1130" s="95"/>
      <c r="CT1130" s="95"/>
      <c r="CU1130" s="95"/>
      <c r="CV1130" s="95"/>
      <c r="CW1130" s="95"/>
      <c r="CX1130" s="95"/>
      <c r="CY1130" s="95"/>
      <c r="CZ1130" s="95"/>
      <c r="DA1130" s="95"/>
      <c r="DB1130" s="95"/>
      <c r="DC1130" s="95"/>
      <c r="DD1130" s="95"/>
      <c r="DE1130" s="95"/>
      <c r="DF1130" s="95"/>
      <c r="DG1130" s="95"/>
      <c r="DH1130" s="95"/>
      <c r="DI1130" s="95"/>
      <c r="DJ1130" s="95"/>
      <c r="DK1130" s="95"/>
      <c r="DL1130" s="95"/>
      <c r="DM1130" s="95"/>
      <c r="DN1130" s="95"/>
      <c r="DO1130" s="95"/>
      <c r="DP1130" s="95"/>
      <c r="DQ1130" s="95"/>
      <c r="DR1130" s="95"/>
      <c r="DS1130" s="95"/>
      <c r="DT1130" s="95"/>
      <c r="DU1130" s="95"/>
      <c r="DV1130" s="95"/>
      <c r="DW1130" s="95"/>
      <c r="DX1130" s="95"/>
      <c r="DY1130" s="95"/>
      <c r="DZ1130" s="95"/>
      <c r="EA1130" s="95"/>
      <c r="EB1130" s="95"/>
      <c r="EC1130" s="95"/>
      <c r="ED1130" s="95"/>
      <c r="EE1130" s="95"/>
      <c r="EF1130" s="95"/>
      <c r="EG1130" s="95"/>
      <c r="EH1130" s="95"/>
      <c r="EI1130" s="95"/>
      <c r="EJ1130" s="95"/>
      <c r="EK1130" s="95"/>
      <c r="EL1130" s="95"/>
      <c r="EM1130" s="95"/>
      <c r="EN1130" s="95"/>
      <c r="EO1130" s="95"/>
      <c r="EP1130" s="95"/>
      <c r="EQ1130" s="95"/>
      <c r="ER1130" s="95"/>
      <c r="ES1130" s="95"/>
      <c r="ET1130" s="95"/>
      <c r="EU1130" s="95"/>
      <c r="EV1130" s="95"/>
      <c r="EW1130" s="95"/>
      <c r="EX1130" s="95"/>
      <c r="EY1130" s="95"/>
      <c r="EZ1130" s="95"/>
      <c r="FA1130" s="95"/>
      <c r="FB1130" s="95"/>
      <c r="FC1130" s="95"/>
      <c r="FD1130" s="95"/>
      <c r="FE1130" s="95"/>
      <c r="FF1130" s="95"/>
      <c r="FG1130" s="95"/>
      <c r="FH1130" s="95"/>
      <c r="FI1130" s="95"/>
      <c r="FJ1130" s="95"/>
      <c r="FK1130" s="95"/>
    </row>
    <row r="1131" spans="1:167" s="150" customFormat="1" ht="29.25" customHeight="1">
      <c r="A1131" s="130">
        <f t="shared" si="248"/>
        <v>1090</v>
      </c>
      <c r="B1131" s="131" t="s">
        <v>2519</v>
      </c>
      <c r="C1131" s="170"/>
      <c r="D1131" s="79" t="s">
        <v>2520</v>
      </c>
      <c r="E1131" s="55">
        <v>1768000</v>
      </c>
      <c r="F1131" s="92">
        <v>2303000</v>
      </c>
      <c r="G1131" s="140"/>
      <c r="H1131" s="93">
        <f t="shared" si="244"/>
        <v>1768000</v>
      </c>
      <c r="I1131" s="94">
        <f t="shared" si="245"/>
        <v>535000</v>
      </c>
      <c r="J1131" s="94">
        <f t="shared" si="243"/>
        <v>693173.91304347827</v>
      </c>
      <c r="K1131" s="94">
        <f t="shared" si="246"/>
        <v>2461173.9130434785</v>
      </c>
      <c r="L1131" s="92">
        <v>2303000</v>
      </c>
      <c r="M1131" s="55">
        <f t="shared" si="247"/>
        <v>2461000</v>
      </c>
      <c r="N1131" s="140"/>
      <c r="O1131" s="95"/>
      <c r="P1131" s="95"/>
      <c r="Q1131" s="95"/>
      <c r="R1131" s="95"/>
      <c r="S1131" s="95"/>
      <c r="T1131" s="95"/>
      <c r="U1131" s="95"/>
      <c r="V1131" s="95"/>
      <c r="W1131" s="95"/>
      <c r="X1131" s="95"/>
      <c r="Y1131" s="95"/>
      <c r="Z1131" s="95"/>
      <c r="AA1131" s="95"/>
      <c r="AB1131" s="95"/>
      <c r="AC1131" s="95"/>
      <c r="AD1131" s="95"/>
      <c r="AE1131" s="95"/>
      <c r="AF1131" s="95"/>
      <c r="AG1131" s="95"/>
      <c r="AH1131" s="95"/>
      <c r="AI1131" s="95"/>
      <c r="AJ1131" s="95"/>
      <c r="AK1131" s="95"/>
      <c r="AL1131" s="95"/>
      <c r="AM1131" s="95"/>
      <c r="AN1131" s="95"/>
      <c r="AO1131" s="95"/>
      <c r="AP1131" s="95"/>
      <c r="AQ1131" s="95"/>
      <c r="AR1131" s="95"/>
      <c r="AS1131" s="95"/>
      <c r="AT1131" s="95"/>
      <c r="AU1131" s="95"/>
      <c r="AV1131" s="95"/>
      <c r="AW1131" s="95"/>
      <c r="AX1131" s="95"/>
      <c r="AY1131" s="95"/>
      <c r="AZ1131" s="95"/>
      <c r="BA1131" s="95"/>
      <c r="BB1131" s="95"/>
      <c r="BC1131" s="95"/>
      <c r="BD1131" s="95"/>
      <c r="BE1131" s="95"/>
      <c r="BF1131" s="95"/>
      <c r="BG1131" s="95"/>
      <c r="BH1131" s="95"/>
      <c r="BI1131" s="95"/>
      <c r="BJ1131" s="95"/>
      <c r="BK1131" s="95"/>
      <c r="BL1131" s="95"/>
      <c r="BM1131" s="95"/>
      <c r="BN1131" s="95"/>
      <c r="BO1131" s="95"/>
      <c r="BP1131" s="95"/>
      <c r="BQ1131" s="95"/>
      <c r="BR1131" s="95"/>
      <c r="BS1131" s="95"/>
      <c r="BT1131" s="95"/>
      <c r="BU1131" s="95"/>
      <c r="BV1131" s="95"/>
      <c r="BW1131" s="95"/>
      <c r="BX1131" s="95"/>
      <c r="BY1131" s="95"/>
      <c r="BZ1131" s="95"/>
      <c r="CA1131" s="95"/>
      <c r="CB1131" s="95"/>
      <c r="CC1131" s="95"/>
      <c r="CD1131" s="95"/>
      <c r="CE1131" s="95"/>
      <c r="CF1131" s="95"/>
      <c r="CG1131" s="95"/>
      <c r="CH1131" s="95"/>
      <c r="CI1131" s="95"/>
      <c r="CJ1131" s="95"/>
      <c r="CK1131" s="95"/>
      <c r="CL1131" s="95"/>
      <c r="CM1131" s="95"/>
      <c r="CN1131" s="95"/>
      <c r="CO1131" s="95"/>
      <c r="CP1131" s="95"/>
      <c r="CQ1131" s="95"/>
      <c r="CR1131" s="95"/>
      <c r="CS1131" s="95"/>
      <c r="CT1131" s="95"/>
      <c r="CU1131" s="95"/>
      <c r="CV1131" s="95"/>
      <c r="CW1131" s="95"/>
      <c r="CX1131" s="95"/>
      <c r="CY1131" s="95"/>
      <c r="CZ1131" s="95"/>
      <c r="DA1131" s="95"/>
      <c r="DB1131" s="95"/>
      <c r="DC1131" s="95"/>
      <c r="DD1131" s="95"/>
      <c r="DE1131" s="95"/>
      <c r="DF1131" s="95"/>
      <c r="DG1131" s="95"/>
      <c r="DH1131" s="95"/>
      <c r="DI1131" s="95"/>
      <c r="DJ1131" s="95"/>
      <c r="DK1131" s="95"/>
      <c r="DL1131" s="95"/>
      <c r="DM1131" s="95"/>
      <c r="DN1131" s="95"/>
      <c r="DO1131" s="95"/>
      <c r="DP1131" s="95"/>
      <c r="DQ1131" s="95"/>
      <c r="DR1131" s="95"/>
      <c r="DS1131" s="95"/>
      <c r="DT1131" s="95"/>
      <c r="DU1131" s="95"/>
      <c r="DV1131" s="95"/>
      <c r="DW1131" s="95"/>
      <c r="DX1131" s="95"/>
      <c r="DY1131" s="95"/>
      <c r="DZ1131" s="95"/>
      <c r="EA1131" s="95"/>
      <c r="EB1131" s="95"/>
      <c r="EC1131" s="95"/>
      <c r="ED1131" s="95"/>
      <c r="EE1131" s="95"/>
      <c r="EF1131" s="95"/>
      <c r="EG1131" s="95"/>
      <c r="EH1131" s="95"/>
      <c r="EI1131" s="95"/>
      <c r="EJ1131" s="95"/>
      <c r="EK1131" s="95"/>
      <c r="EL1131" s="95"/>
      <c r="EM1131" s="95"/>
      <c r="EN1131" s="95"/>
      <c r="EO1131" s="95"/>
      <c r="EP1131" s="95"/>
      <c r="EQ1131" s="95"/>
      <c r="ER1131" s="95"/>
      <c r="ES1131" s="95"/>
      <c r="ET1131" s="95"/>
      <c r="EU1131" s="95"/>
      <c r="EV1131" s="95"/>
      <c r="EW1131" s="95"/>
      <c r="EX1131" s="95"/>
      <c r="EY1131" s="95"/>
      <c r="EZ1131" s="95"/>
      <c r="FA1131" s="95"/>
      <c r="FB1131" s="95"/>
      <c r="FC1131" s="95"/>
      <c r="FD1131" s="95"/>
      <c r="FE1131" s="95"/>
      <c r="FF1131" s="95"/>
      <c r="FG1131" s="95"/>
      <c r="FH1131" s="95"/>
      <c r="FI1131" s="95"/>
      <c r="FJ1131" s="95"/>
      <c r="FK1131" s="95"/>
    </row>
    <row r="1132" spans="1:167" s="150" customFormat="1" ht="31.5">
      <c r="A1132" s="130">
        <f t="shared" si="248"/>
        <v>1091</v>
      </c>
      <c r="B1132" s="131" t="s">
        <v>2521</v>
      </c>
      <c r="C1132" s="132" t="s">
        <v>2522</v>
      </c>
      <c r="D1132" s="63" t="s">
        <v>2523</v>
      </c>
      <c r="E1132" s="55">
        <v>1840000</v>
      </c>
      <c r="F1132" s="92">
        <v>2235000</v>
      </c>
      <c r="G1132" s="62"/>
      <c r="H1132" s="93">
        <f t="shared" si="244"/>
        <v>1840000</v>
      </c>
      <c r="I1132" s="94">
        <f t="shared" si="245"/>
        <v>395000</v>
      </c>
      <c r="J1132" s="94">
        <f t="shared" si="243"/>
        <v>511782.60869565216</v>
      </c>
      <c r="K1132" s="94">
        <f t="shared" si="246"/>
        <v>2351782.6086956523</v>
      </c>
      <c r="L1132" s="92">
        <v>2235000</v>
      </c>
      <c r="M1132" s="55">
        <f t="shared" si="247"/>
        <v>2351000</v>
      </c>
      <c r="N1132" s="62"/>
      <c r="O1132" s="95"/>
      <c r="P1132" s="95"/>
      <c r="Q1132" s="95"/>
      <c r="R1132" s="95"/>
      <c r="S1132" s="95"/>
      <c r="T1132" s="95"/>
      <c r="U1132" s="95"/>
      <c r="V1132" s="95"/>
      <c r="W1132" s="95"/>
      <c r="X1132" s="95"/>
      <c r="Y1132" s="95"/>
      <c r="Z1132" s="95"/>
      <c r="AA1132" s="95"/>
      <c r="AB1132" s="95"/>
      <c r="AC1132" s="95"/>
      <c r="AD1132" s="95"/>
      <c r="AE1132" s="95"/>
      <c r="AF1132" s="95"/>
      <c r="AG1132" s="95"/>
      <c r="AH1132" s="95"/>
      <c r="AI1132" s="95"/>
      <c r="AJ1132" s="95"/>
      <c r="AK1132" s="95"/>
      <c r="AL1132" s="95"/>
      <c r="AM1132" s="95"/>
      <c r="AN1132" s="95"/>
      <c r="AO1132" s="95"/>
      <c r="AP1132" s="95"/>
      <c r="AQ1132" s="95"/>
      <c r="AR1132" s="95"/>
      <c r="AS1132" s="95"/>
      <c r="AT1132" s="95"/>
      <c r="AU1132" s="95"/>
      <c r="AV1132" s="95"/>
      <c r="AW1132" s="95"/>
      <c r="AX1132" s="95"/>
      <c r="AY1132" s="95"/>
      <c r="AZ1132" s="95"/>
      <c r="BA1132" s="95"/>
      <c r="BB1132" s="95"/>
      <c r="BC1132" s="95"/>
      <c r="BD1132" s="95"/>
      <c r="BE1132" s="95"/>
      <c r="BF1132" s="95"/>
      <c r="BG1132" s="95"/>
      <c r="BH1132" s="95"/>
      <c r="BI1132" s="95"/>
      <c r="BJ1132" s="95"/>
      <c r="BK1132" s="95"/>
      <c r="BL1132" s="95"/>
      <c r="BM1132" s="95"/>
      <c r="BN1132" s="95"/>
      <c r="BO1132" s="95"/>
      <c r="BP1132" s="95"/>
      <c r="BQ1132" s="95"/>
      <c r="BR1132" s="95"/>
      <c r="BS1132" s="95"/>
      <c r="BT1132" s="95"/>
      <c r="BU1132" s="95"/>
      <c r="BV1132" s="95"/>
      <c r="BW1132" s="95"/>
      <c r="BX1132" s="95"/>
      <c r="BY1132" s="95"/>
      <c r="BZ1132" s="95"/>
      <c r="CA1132" s="95"/>
      <c r="CB1132" s="95"/>
      <c r="CC1132" s="95"/>
      <c r="CD1132" s="95"/>
      <c r="CE1132" s="95"/>
      <c r="CF1132" s="95"/>
      <c r="CG1132" s="95"/>
      <c r="CH1132" s="95"/>
      <c r="CI1132" s="95"/>
      <c r="CJ1132" s="95"/>
      <c r="CK1132" s="95"/>
      <c r="CL1132" s="95"/>
      <c r="CM1132" s="95"/>
      <c r="CN1132" s="95"/>
      <c r="CO1132" s="95"/>
      <c r="CP1132" s="95"/>
      <c r="CQ1132" s="95"/>
      <c r="CR1132" s="95"/>
      <c r="CS1132" s="95"/>
      <c r="CT1132" s="95"/>
      <c r="CU1132" s="95"/>
      <c r="CV1132" s="95"/>
      <c r="CW1132" s="95"/>
      <c r="CX1132" s="95"/>
      <c r="CY1132" s="95"/>
      <c r="CZ1132" s="95"/>
      <c r="DA1132" s="95"/>
      <c r="DB1132" s="95"/>
      <c r="DC1132" s="95"/>
      <c r="DD1132" s="95"/>
      <c r="DE1132" s="95"/>
      <c r="DF1132" s="95"/>
      <c r="DG1132" s="95"/>
      <c r="DH1132" s="95"/>
      <c r="DI1132" s="95"/>
      <c r="DJ1132" s="95"/>
      <c r="DK1132" s="95"/>
      <c r="DL1132" s="95"/>
      <c r="DM1132" s="95"/>
      <c r="DN1132" s="95"/>
      <c r="DO1132" s="95"/>
      <c r="DP1132" s="95"/>
      <c r="DQ1132" s="95"/>
      <c r="DR1132" s="95"/>
      <c r="DS1132" s="95"/>
      <c r="DT1132" s="95"/>
      <c r="DU1132" s="95"/>
      <c r="DV1132" s="95"/>
      <c r="DW1132" s="95"/>
      <c r="DX1132" s="95"/>
      <c r="DY1132" s="95"/>
      <c r="DZ1132" s="95"/>
      <c r="EA1132" s="95"/>
      <c r="EB1132" s="95"/>
      <c r="EC1132" s="95"/>
      <c r="ED1132" s="95"/>
      <c r="EE1132" s="95"/>
      <c r="EF1132" s="95"/>
      <c r="EG1132" s="95"/>
      <c r="EH1132" s="95"/>
      <c r="EI1132" s="95"/>
      <c r="EJ1132" s="95"/>
      <c r="EK1132" s="95"/>
      <c r="EL1132" s="95"/>
      <c r="EM1132" s="95"/>
      <c r="EN1132" s="95"/>
      <c r="EO1132" s="95"/>
      <c r="EP1132" s="95"/>
      <c r="EQ1132" s="95"/>
      <c r="ER1132" s="95"/>
      <c r="ES1132" s="95"/>
      <c r="ET1132" s="95"/>
      <c r="EU1132" s="95"/>
      <c r="EV1132" s="95"/>
      <c r="EW1132" s="95"/>
      <c r="EX1132" s="95"/>
      <c r="EY1132" s="95"/>
      <c r="EZ1132" s="95"/>
      <c r="FA1132" s="95"/>
      <c r="FB1132" s="95"/>
      <c r="FC1132" s="95"/>
      <c r="FD1132" s="95"/>
      <c r="FE1132" s="95"/>
      <c r="FF1132" s="95"/>
      <c r="FG1132" s="95"/>
      <c r="FH1132" s="95"/>
      <c r="FI1132" s="95"/>
      <c r="FJ1132" s="95"/>
      <c r="FK1132" s="95"/>
    </row>
    <row r="1133" spans="1:167" s="150" customFormat="1">
      <c r="A1133" s="130">
        <f t="shared" si="248"/>
        <v>1092</v>
      </c>
      <c r="B1133" s="131" t="s">
        <v>2524</v>
      </c>
      <c r="C1133" s="132" t="s">
        <v>2525</v>
      </c>
      <c r="D1133" s="63" t="s">
        <v>2526</v>
      </c>
      <c r="E1133" s="55">
        <v>2250000</v>
      </c>
      <c r="F1133" s="92">
        <v>2657000</v>
      </c>
      <c r="G1133" s="62"/>
      <c r="H1133" s="93">
        <f t="shared" si="244"/>
        <v>2250000</v>
      </c>
      <c r="I1133" s="94">
        <f t="shared" si="245"/>
        <v>407000</v>
      </c>
      <c r="J1133" s="94">
        <f t="shared" si="243"/>
        <v>527330.43478260865</v>
      </c>
      <c r="K1133" s="94">
        <f t="shared" si="246"/>
        <v>2777330.4347826084</v>
      </c>
      <c r="L1133" s="92">
        <v>2657000</v>
      </c>
      <c r="M1133" s="55">
        <f t="shared" si="247"/>
        <v>2777000</v>
      </c>
      <c r="N1133" s="62"/>
      <c r="O1133" s="95"/>
      <c r="P1133" s="95"/>
      <c r="Q1133" s="95"/>
      <c r="R1133" s="95"/>
      <c r="S1133" s="95"/>
      <c r="T1133" s="95"/>
      <c r="U1133" s="95"/>
      <c r="V1133" s="95"/>
      <c r="W1133" s="95"/>
      <c r="X1133" s="95"/>
      <c r="Y1133" s="95"/>
      <c r="Z1133" s="95"/>
      <c r="AA1133" s="95"/>
      <c r="AB1133" s="95"/>
      <c r="AC1133" s="95"/>
      <c r="AD1133" s="95"/>
      <c r="AE1133" s="95"/>
      <c r="AF1133" s="95"/>
      <c r="AG1133" s="95"/>
      <c r="AH1133" s="95"/>
      <c r="AI1133" s="95"/>
      <c r="AJ1133" s="95"/>
      <c r="AK1133" s="95"/>
      <c r="AL1133" s="95"/>
      <c r="AM1133" s="95"/>
      <c r="AN1133" s="95"/>
      <c r="AO1133" s="95"/>
      <c r="AP1133" s="95"/>
      <c r="AQ1133" s="95"/>
      <c r="AR1133" s="95"/>
      <c r="AS1133" s="95"/>
      <c r="AT1133" s="95"/>
      <c r="AU1133" s="95"/>
      <c r="AV1133" s="95"/>
      <c r="AW1133" s="95"/>
      <c r="AX1133" s="95"/>
      <c r="AY1133" s="95"/>
      <c r="AZ1133" s="95"/>
      <c r="BA1133" s="95"/>
      <c r="BB1133" s="95"/>
      <c r="BC1133" s="95"/>
      <c r="BD1133" s="95"/>
      <c r="BE1133" s="95"/>
      <c r="BF1133" s="95"/>
      <c r="BG1133" s="95"/>
      <c r="BH1133" s="95"/>
      <c r="BI1133" s="95"/>
      <c r="BJ1133" s="95"/>
      <c r="BK1133" s="95"/>
      <c r="BL1133" s="95"/>
      <c r="BM1133" s="95"/>
      <c r="BN1133" s="95"/>
      <c r="BO1133" s="95"/>
      <c r="BP1133" s="95"/>
      <c r="BQ1133" s="95"/>
      <c r="BR1133" s="95"/>
      <c r="BS1133" s="95"/>
      <c r="BT1133" s="95"/>
      <c r="BU1133" s="95"/>
      <c r="BV1133" s="95"/>
      <c r="BW1133" s="95"/>
      <c r="BX1133" s="95"/>
      <c r="BY1133" s="95"/>
      <c r="BZ1133" s="95"/>
      <c r="CA1133" s="95"/>
      <c r="CB1133" s="95"/>
      <c r="CC1133" s="95"/>
      <c r="CD1133" s="95"/>
      <c r="CE1133" s="95"/>
      <c r="CF1133" s="95"/>
      <c r="CG1133" s="95"/>
      <c r="CH1133" s="95"/>
      <c r="CI1133" s="95"/>
      <c r="CJ1133" s="95"/>
      <c r="CK1133" s="95"/>
      <c r="CL1133" s="95"/>
      <c r="CM1133" s="95"/>
      <c r="CN1133" s="95"/>
      <c r="CO1133" s="95"/>
      <c r="CP1133" s="95"/>
      <c r="CQ1133" s="95"/>
      <c r="CR1133" s="95"/>
      <c r="CS1133" s="95"/>
      <c r="CT1133" s="95"/>
      <c r="CU1133" s="95"/>
      <c r="CV1133" s="95"/>
      <c r="CW1133" s="95"/>
      <c r="CX1133" s="95"/>
      <c r="CY1133" s="95"/>
      <c r="CZ1133" s="95"/>
      <c r="DA1133" s="95"/>
      <c r="DB1133" s="95"/>
      <c r="DC1133" s="95"/>
      <c r="DD1133" s="95"/>
      <c r="DE1133" s="95"/>
      <c r="DF1133" s="95"/>
      <c r="DG1133" s="95"/>
      <c r="DH1133" s="95"/>
      <c r="DI1133" s="95"/>
      <c r="DJ1133" s="95"/>
      <c r="DK1133" s="95"/>
      <c r="DL1133" s="95"/>
      <c r="DM1133" s="95"/>
      <c r="DN1133" s="95"/>
      <c r="DO1133" s="95"/>
      <c r="DP1133" s="95"/>
      <c r="DQ1133" s="95"/>
      <c r="DR1133" s="95"/>
      <c r="DS1133" s="95"/>
      <c r="DT1133" s="95"/>
      <c r="DU1133" s="95"/>
      <c r="DV1133" s="95"/>
      <c r="DW1133" s="95"/>
      <c r="DX1133" s="95"/>
      <c r="DY1133" s="95"/>
      <c r="DZ1133" s="95"/>
      <c r="EA1133" s="95"/>
      <c r="EB1133" s="95"/>
      <c r="EC1133" s="95"/>
      <c r="ED1133" s="95"/>
      <c r="EE1133" s="95"/>
      <c r="EF1133" s="95"/>
      <c r="EG1133" s="95"/>
      <c r="EH1133" s="95"/>
      <c r="EI1133" s="95"/>
      <c r="EJ1133" s="95"/>
      <c r="EK1133" s="95"/>
      <c r="EL1133" s="95"/>
      <c r="EM1133" s="95"/>
      <c r="EN1133" s="95"/>
      <c r="EO1133" s="95"/>
      <c r="EP1133" s="95"/>
      <c r="EQ1133" s="95"/>
      <c r="ER1133" s="95"/>
      <c r="ES1133" s="95"/>
      <c r="ET1133" s="95"/>
      <c r="EU1133" s="95"/>
      <c r="EV1133" s="95"/>
      <c r="EW1133" s="95"/>
      <c r="EX1133" s="95"/>
      <c r="EY1133" s="95"/>
      <c r="EZ1133" s="95"/>
      <c r="FA1133" s="95"/>
      <c r="FB1133" s="95"/>
      <c r="FC1133" s="95"/>
      <c r="FD1133" s="95"/>
      <c r="FE1133" s="95"/>
      <c r="FF1133" s="95"/>
      <c r="FG1133" s="95"/>
      <c r="FH1133" s="95"/>
      <c r="FI1133" s="95"/>
      <c r="FJ1133" s="95"/>
      <c r="FK1133" s="95"/>
    </row>
    <row r="1134" spans="1:167" s="150" customFormat="1" ht="31.5">
      <c r="A1134" s="130">
        <f t="shared" si="248"/>
        <v>1093</v>
      </c>
      <c r="B1134" s="131" t="s">
        <v>2527</v>
      </c>
      <c r="C1134" s="132" t="s">
        <v>2528</v>
      </c>
      <c r="D1134" s="63" t="s">
        <v>2529</v>
      </c>
      <c r="E1134" s="55">
        <v>3300000</v>
      </c>
      <c r="F1134" s="92">
        <v>4103000</v>
      </c>
      <c r="G1134" s="62" t="s">
        <v>2476</v>
      </c>
      <c r="H1134" s="93">
        <f t="shared" si="244"/>
        <v>3300000</v>
      </c>
      <c r="I1134" s="94">
        <f t="shared" si="245"/>
        <v>803000</v>
      </c>
      <c r="J1134" s="94">
        <f t="shared" si="243"/>
        <v>1040408.6956521739</v>
      </c>
      <c r="K1134" s="94">
        <f t="shared" si="246"/>
        <v>4340408.6956521738</v>
      </c>
      <c r="L1134" s="92">
        <v>4103000</v>
      </c>
      <c r="M1134" s="55">
        <f t="shared" si="247"/>
        <v>4340000</v>
      </c>
      <c r="N1134" s="62" t="s">
        <v>2476</v>
      </c>
    </row>
    <row r="1135" spans="1:167">
      <c r="A1135" s="130">
        <f t="shared" si="248"/>
        <v>1094</v>
      </c>
      <c r="B1135" s="131" t="s">
        <v>2530</v>
      </c>
      <c r="C1135" s="132" t="s">
        <v>2531</v>
      </c>
      <c r="D1135" s="63" t="s">
        <v>2532</v>
      </c>
      <c r="E1135" s="55">
        <v>2500000</v>
      </c>
      <c r="F1135" s="92">
        <v>3303000</v>
      </c>
      <c r="G1135" s="62"/>
      <c r="H1135" s="93">
        <f t="shared" si="244"/>
        <v>2500000</v>
      </c>
      <c r="I1135" s="94">
        <f t="shared" si="245"/>
        <v>803000</v>
      </c>
      <c r="J1135" s="94">
        <f t="shared" si="243"/>
        <v>1040408.6956521739</v>
      </c>
      <c r="K1135" s="94">
        <f t="shared" si="246"/>
        <v>3540408.6956521738</v>
      </c>
      <c r="L1135" s="92">
        <v>3303000</v>
      </c>
      <c r="M1135" s="55">
        <f t="shared" si="247"/>
        <v>3540000</v>
      </c>
      <c r="N1135" s="62"/>
      <c r="O1135" s="150"/>
      <c r="P1135" s="150"/>
      <c r="Q1135" s="150"/>
      <c r="R1135" s="150"/>
      <c r="S1135" s="150"/>
      <c r="T1135" s="150"/>
      <c r="U1135" s="150"/>
      <c r="V1135" s="150"/>
      <c r="W1135" s="150"/>
      <c r="X1135" s="150"/>
      <c r="Y1135" s="150"/>
      <c r="Z1135" s="150"/>
      <c r="AA1135" s="150"/>
      <c r="AB1135" s="150"/>
      <c r="AC1135" s="150"/>
      <c r="AD1135" s="150"/>
      <c r="AE1135" s="150"/>
      <c r="AF1135" s="150"/>
      <c r="AG1135" s="150"/>
      <c r="AH1135" s="150"/>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c r="BI1135" s="150"/>
      <c r="BJ1135" s="150"/>
      <c r="BK1135" s="150"/>
      <c r="BL1135" s="150"/>
      <c r="BM1135" s="150"/>
      <c r="BN1135" s="150"/>
      <c r="BO1135" s="150"/>
      <c r="BP1135" s="150"/>
      <c r="BQ1135" s="150"/>
      <c r="BR1135" s="150"/>
      <c r="BS1135" s="150"/>
      <c r="BT1135" s="150"/>
      <c r="BU1135" s="150"/>
      <c r="BV1135" s="150"/>
      <c r="BW1135" s="150"/>
      <c r="BX1135" s="150"/>
      <c r="BY1135" s="150"/>
      <c r="BZ1135" s="150"/>
      <c r="CA1135" s="150"/>
      <c r="CB1135" s="150"/>
      <c r="CC1135" s="150"/>
      <c r="CD1135" s="150"/>
      <c r="CE1135" s="150"/>
      <c r="CF1135" s="150"/>
      <c r="CG1135" s="150"/>
      <c r="CH1135" s="150"/>
      <c r="CI1135" s="150"/>
      <c r="CJ1135" s="150"/>
      <c r="CK1135" s="150"/>
      <c r="CL1135" s="150"/>
      <c r="CM1135" s="150"/>
      <c r="CN1135" s="150"/>
      <c r="CO1135" s="150"/>
      <c r="CP1135" s="150"/>
      <c r="CQ1135" s="150"/>
      <c r="CR1135" s="150"/>
      <c r="CS1135" s="150"/>
      <c r="CT1135" s="150"/>
      <c r="CU1135" s="150"/>
      <c r="CV1135" s="150"/>
      <c r="CW1135" s="150"/>
      <c r="CX1135" s="150"/>
      <c r="CY1135" s="150"/>
      <c r="CZ1135" s="150"/>
      <c r="DA1135" s="150"/>
      <c r="DB1135" s="150"/>
      <c r="DC1135" s="150"/>
      <c r="DD1135" s="150"/>
      <c r="DE1135" s="150"/>
      <c r="DF1135" s="150"/>
      <c r="DG1135" s="150"/>
      <c r="DH1135" s="150"/>
      <c r="DI1135" s="150"/>
      <c r="DJ1135" s="150"/>
      <c r="DK1135" s="150"/>
      <c r="DL1135" s="150"/>
      <c r="DM1135" s="150"/>
      <c r="DN1135" s="150"/>
      <c r="DO1135" s="150"/>
      <c r="DP1135" s="150"/>
      <c r="DQ1135" s="150"/>
      <c r="DR1135" s="150"/>
      <c r="DS1135" s="150"/>
      <c r="DT1135" s="150"/>
      <c r="DU1135" s="150"/>
      <c r="DV1135" s="150"/>
      <c r="DW1135" s="150"/>
      <c r="DX1135" s="150"/>
      <c r="DY1135" s="150"/>
      <c r="DZ1135" s="150"/>
      <c r="EA1135" s="150"/>
      <c r="EB1135" s="150"/>
      <c r="EC1135" s="150"/>
      <c r="ED1135" s="150"/>
      <c r="EE1135" s="150"/>
      <c r="EF1135" s="150"/>
      <c r="EG1135" s="150"/>
      <c r="EH1135" s="150"/>
      <c r="EI1135" s="150"/>
      <c r="EJ1135" s="150"/>
      <c r="EK1135" s="150"/>
      <c r="EL1135" s="150"/>
      <c r="EM1135" s="150"/>
      <c r="EN1135" s="150"/>
      <c r="EO1135" s="150"/>
      <c r="EP1135" s="150"/>
      <c r="EQ1135" s="150"/>
      <c r="ER1135" s="150"/>
      <c r="ES1135" s="150"/>
      <c r="ET1135" s="150"/>
      <c r="EU1135" s="150"/>
      <c r="EV1135" s="150"/>
      <c r="EW1135" s="150"/>
      <c r="EX1135" s="150"/>
      <c r="EY1135" s="150"/>
      <c r="EZ1135" s="150"/>
      <c r="FA1135" s="150"/>
      <c r="FB1135" s="150"/>
      <c r="FC1135" s="150"/>
      <c r="FD1135" s="150"/>
      <c r="FE1135" s="150"/>
      <c r="FF1135" s="150"/>
      <c r="FG1135" s="150"/>
      <c r="FH1135" s="150"/>
      <c r="FI1135" s="150"/>
      <c r="FJ1135" s="150"/>
      <c r="FK1135" s="150"/>
    </row>
    <row r="1136" spans="1:167" ht="31.5">
      <c r="A1136" s="130">
        <f t="shared" si="248"/>
        <v>1095</v>
      </c>
      <c r="B1136" s="131" t="s">
        <v>2533</v>
      </c>
      <c r="C1136" s="132" t="s">
        <v>2534</v>
      </c>
      <c r="D1136" s="63" t="s">
        <v>2535</v>
      </c>
      <c r="E1136" s="55">
        <v>1800000</v>
      </c>
      <c r="F1136" s="92">
        <v>2335000</v>
      </c>
      <c r="G1136" s="62"/>
      <c r="H1136" s="93">
        <f t="shared" si="244"/>
        <v>1800000</v>
      </c>
      <c r="I1136" s="94">
        <f t="shared" si="245"/>
        <v>535000</v>
      </c>
      <c r="J1136" s="94">
        <f t="shared" si="243"/>
        <v>693173.91304347827</v>
      </c>
      <c r="K1136" s="94">
        <f t="shared" si="246"/>
        <v>2493173.9130434785</v>
      </c>
      <c r="L1136" s="92">
        <v>2335000</v>
      </c>
      <c r="M1136" s="55">
        <f t="shared" si="247"/>
        <v>2493000</v>
      </c>
      <c r="N1136" s="62"/>
      <c r="O1136" s="150"/>
      <c r="P1136" s="150"/>
      <c r="Q1136" s="150"/>
      <c r="R1136" s="150"/>
      <c r="S1136" s="150"/>
      <c r="T1136" s="150"/>
      <c r="U1136" s="150"/>
      <c r="V1136" s="150"/>
      <c r="W1136" s="150"/>
      <c r="X1136" s="150"/>
      <c r="Y1136" s="150"/>
      <c r="Z1136" s="150"/>
      <c r="AA1136" s="150"/>
      <c r="AB1136" s="150"/>
      <c r="AC1136" s="150"/>
      <c r="AD1136" s="150"/>
      <c r="AE1136" s="150"/>
      <c r="AF1136" s="150"/>
      <c r="AG1136" s="150"/>
      <c r="AH1136" s="150"/>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c r="BI1136" s="150"/>
      <c r="BJ1136" s="150"/>
      <c r="BK1136" s="150"/>
      <c r="BL1136" s="150"/>
      <c r="BM1136" s="150"/>
      <c r="BN1136" s="150"/>
      <c r="BO1136" s="150"/>
      <c r="BP1136" s="150"/>
      <c r="BQ1136" s="150"/>
      <c r="BR1136" s="150"/>
      <c r="BS1136" s="150"/>
      <c r="BT1136" s="150"/>
      <c r="BU1136" s="150"/>
      <c r="BV1136" s="150"/>
      <c r="BW1136" s="150"/>
      <c r="BX1136" s="150"/>
      <c r="BY1136" s="150"/>
      <c r="BZ1136" s="150"/>
      <c r="CA1136" s="150"/>
      <c r="CB1136" s="150"/>
      <c r="CC1136" s="150"/>
      <c r="CD1136" s="150"/>
      <c r="CE1136" s="150"/>
      <c r="CF1136" s="150"/>
      <c r="CG1136" s="150"/>
      <c r="CH1136" s="150"/>
      <c r="CI1136" s="150"/>
      <c r="CJ1136" s="150"/>
      <c r="CK1136" s="150"/>
      <c r="CL1136" s="150"/>
      <c r="CM1136" s="150"/>
      <c r="CN1136" s="150"/>
      <c r="CO1136" s="150"/>
      <c r="CP1136" s="150"/>
      <c r="CQ1136" s="150"/>
      <c r="CR1136" s="150"/>
      <c r="CS1136" s="150"/>
      <c r="CT1136" s="150"/>
      <c r="CU1136" s="150"/>
      <c r="CV1136" s="150"/>
      <c r="CW1136" s="150"/>
      <c r="CX1136" s="150"/>
      <c r="CY1136" s="150"/>
      <c r="CZ1136" s="150"/>
      <c r="DA1136" s="150"/>
      <c r="DB1136" s="150"/>
      <c r="DC1136" s="150"/>
      <c r="DD1136" s="150"/>
      <c r="DE1136" s="150"/>
      <c r="DF1136" s="150"/>
      <c r="DG1136" s="150"/>
      <c r="DH1136" s="150"/>
      <c r="DI1136" s="150"/>
      <c r="DJ1136" s="150"/>
      <c r="DK1136" s="150"/>
      <c r="DL1136" s="150"/>
      <c r="DM1136" s="150"/>
      <c r="DN1136" s="150"/>
      <c r="DO1136" s="150"/>
      <c r="DP1136" s="150"/>
      <c r="DQ1136" s="150"/>
      <c r="DR1136" s="150"/>
      <c r="DS1136" s="150"/>
      <c r="DT1136" s="150"/>
      <c r="DU1136" s="150"/>
      <c r="DV1136" s="150"/>
      <c r="DW1136" s="150"/>
      <c r="DX1136" s="150"/>
      <c r="DY1136" s="150"/>
      <c r="DZ1136" s="150"/>
      <c r="EA1136" s="150"/>
      <c r="EB1136" s="150"/>
      <c r="EC1136" s="150"/>
      <c r="ED1136" s="150"/>
      <c r="EE1136" s="150"/>
      <c r="EF1136" s="150"/>
      <c r="EG1136" s="150"/>
      <c r="EH1136" s="150"/>
      <c r="EI1136" s="150"/>
      <c r="EJ1136" s="150"/>
      <c r="EK1136" s="150"/>
      <c r="EL1136" s="150"/>
      <c r="EM1136" s="150"/>
      <c r="EN1136" s="150"/>
      <c r="EO1136" s="150"/>
      <c r="EP1136" s="150"/>
      <c r="EQ1136" s="150"/>
      <c r="ER1136" s="150"/>
      <c r="ES1136" s="150"/>
      <c r="ET1136" s="150"/>
      <c r="EU1136" s="150"/>
      <c r="EV1136" s="150"/>
      <c r="EW1136" s="150"/>
      <c r="EX1136" s="150"/>
      <c r="EY1136" s="150"/>
      <c r="EZ1136" s="150"/>
      <c r="FA1136" s="150"/>
      <c r="FB1136" s="150"/>
      <c r="FC1136" s="150"/>
      <c r="FD1136" s="150"/>
      <c r="FE1136" s="150"/>
      <c r="FF1136" s="150"/>
      <c r="FG1136" s="150"/>
      <c r="FH1136" s="150"/>
      <c r="FI1136" s="150"/>
      <c r="FJ1136" s="150"/>
      <c r="FK1136" s="150"/>
    </row>
    <row r="1137" spans="1:167" ht="31.5">
      <c r="A1137" s="130">
        <f t="shared" si="248"/>
        <v>1096</v>
      </c>
      <c r="B1137" s="131" t="s">
        <v>2536</v>
      </c>
      <c r="C1137" s="132" t="s">
        <v>2537</v>
      </c>
      <c r="D1137" s="63" t="s">
        <v>2538</v>
      </c>
      <c r="E1137" s="55">
        <v>1800000</v>
      </c>
      <c r="F1137" s="92">
        <v>2335000</v>
      </c>
      <c r="G1137" s="62"/>
      <c r="H1137" s="93">
        <f t="shared" si="244"/>
        <v>1800000</v>
      </c>
      <c r="I1137" s="94">
        <f t="shared" si="245"/>
        <v>535000</v>
      </c>
      <c r="J1137" s="94">
        <f t="shared" si="243"/>
        <v>693173.91304347827</v>
      </c>
      <c r="K1137" s="94">
        <f t="shared" si="246"/>
        <v>2493173.9130434785</v>
      </c>
      <c r="L1137" s="92">
        <v>2335000</v>
      </c>
      <c r="M1137" s="55">
        <f t="shared" si="247"/>
        <v>2493000</v>
      </c>
      <c r="N1137" s="62"/>
      <c r="O1137" s="150"/>
      <c r="P1137" s="150"/>
      <c r="Q1137" s="150"/>
      <c r="R1137" s="150"/>
      <c r="S1137" s="150"/>
      <c r="T1137" s="150"/>
      <c r="U1137" s="150"/>
      <c r="V1137" s="150"/>
      <c r="W1137" s="150"/>
      <c r="X1137" s="150"/>
      <c r="Y1137" s="150"/>
      <c r="Z1137" s="150"/>
      <c r="AA1137" s="150"/>
      <c r="AB1137" s="150"/>
      <c r="AC1137" s="150"/>
      <c r="AD1137" s="150"/>
      <c r="AE1137" s="150"/>
      <c r="AF1137" s="150"/>
      <c r="AG1137" s="150"/>
      <c r="AH1137" s="150"/>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c r="BI1137" s="150"/>
      <c r="BJ1137" s="150"/>
      <c r="BK1137" s="150"/>
      <c r="BL1137" s="150"/>
      <c r="BM1137" s="150"/>
      <c r="BN1137" s="150"/>
      <c r="BO1137" s="150"/>
      <c r="BP1137" s="150"/>
      <c r="BQ1137" s="150"/>
      <c r="BR1137" s="150"/>
      <c r="BS1137" s="150"/>
      <c r="BT1137" s="150"/>
      <c r="BU1137" s="150"/>
      <c r="BV1137" s="150"/>
      <c r="BW1137" s="150"/>
      <c r="BX1137" s="150"/>
      <c r="BY1137" s="150"/>
      <c r="BZ1137" s="150"/>
      <c r="CA1137" s="150"/>
      <c r="CB1137" s="150"/>
      <c r="CC1137" s="150"/>
      <c r="CD1137" s="150"/>
      <c r="CE1137" s="150"/>
      <c r="CF1137" s="150"/>
      <c r="CG1137" s="150"/>
      <c r="CH1137" s="150"/>
      <c r="CI1137" s="150"/>
      <c r="CJ1137" s="150"/>
      <c r="CK1137" s="150"/>
      <c r="CL1137" s="150"/>
      <c r="CM1137" s="150"/>
      <c r="CN1137" s="150"/>
      <c r="CO1137" s="150"/>
      <c r="CP1137" s="150"/>
      <c r="CQ1137" s="150"/>
      <c r="CR1137" s="150"/>
      <c r="CS1137" s="150"/>
      <c r="CT1137" s="150"/>
      <c r="CU1137" s="150"/>
      <c r="CV1137" s="150"/>
      <c r="CW1137" s="150"/>
      <c r="CX1137" s="150"/>
      <c r="CY1137" s="150"/>
      <c r="CZ1137" s="150"/>
      <c r="DA1137" s="150"/>
      <c r="DB1137" s="150"/>
      <c r="DC1137" s="150"/>
      <c r="DD1137" s="150"/>
      <c r="DE1137" s="150"/>
      <c r="DF1137" s="150"/>
      <c r="DG1137" s="150"/>
      <c r="DH1137" s="150"/>
      <c r="DI1137" s="150"/>
      <c r="DJ1137" s="150"/>
      <c r="DK1137" s="150"/>
      <c r="DL1137" s="150"/>
      <c r="DM1137" s="150"/>
      <c r="DN1137" s="150"/>
      <c r="DO1137" s="150"/>
      <c r="DP1137" s="150"/>
      <c r="DQ1137" s="150"/>
      <c r="DR1137" s="150"/>
      <c r="DS1137" s="150"/>
      <c r="DT1137" s="150"/>
      <c r="DU1137" s="150"/>
      <c r="DV1137" s="150"/>
      <c r="DW1137" s="150"/>
      <c r="DX1137" s="150"/>
      <c r="DY1137" s="150"/>
      <c r="DZ1137" s="150"/>
      <c r="EA1137" s="150"/>
      <c r="EB1137" s="150"/>
      <c r="EC1137" s="150"/>
      <c r="ED1137" s="150"/>
      <c r="EE1137" s="150"/>
      <c r="EF1137" s="150"/>
      <c r="EG1137" s="150"/>
      <c r="EH1137" s="150"/>
      <c r="EI1137" s="150"/>
      <c r="EJ1137" s="150"/>
      <c r="EK1137" s="150"/>
      <c r="EL1137" s="150"/>
      <c r="EM1137" s="150"/>
      <c r="EN1137" s="150"/>
      <c r="EO1137" s="150"/>
      <c r="EP1137" s="150"/>
      <c r="EQ1137" s="150"/>
      <c r="ER1137" s="150"/>
      <c r="ES1137" s="150"/>
      <c r="ET1137" s="150"/>
      <c r="EU1137" s="150"/>
      <c r="EV1137" s="150"/>
      <c r="EW1137" s="150"/>
      <c r="EX1137" s="150"/>
      <c r="EY1137" s="150"/>
      <c r="EZ1137" s="150"/>
      <c r="FA1137" s="150"/>
      <c r="FB1137" s="150"/>
      <c r="FC1137" s="150"/>
      <c r="FD1137" s="150"/>
      <c r="FE1137" s="150"/>
      <c r="FF1137" s="150"/>
      <c r="FG1137" s="150"/>
      <c r="FH1137" s="150"/>
      <c r="FI1137" s="150"/>
      <c r="FJ1137" s="150"/>
      <c r="FK1137" s="150"/>
    </row>
    <row r="1138" spans="1:167" ht="25.5" customHeight="1">
      <c r="A1138" s="130">
        <f t="shared" si="248"/>
        <v>1097</v>
      </c>
      <c r="B1138" s="131" t="s">
        <v>2539</v>
      </c>
      <c r="C1138" s="132" t="s">
        <v>2540</v>
      </c>
      <c r="D1138" s="63" t="s">
        <v>2541</v>
      </c>
      <c r="E1138" s="55">
        <v>1900000</v>
      </c>
      <c r="F1138" s="92">
        <v>2435000</v>
      </c>
      <c r="G1138" s="62"/>
      <c r="H1138" s="93">
        <f t="shared" si="244"/>
        <v>1900000</v>
      </c>
      <c r="I1138" s="94">
        <f t="shared" si="245"/>
        <v>535000</v>
      </c>
      <c r="J1138" s="94">
        <f t="shared" si="243"/>
        <v>693173.91304347827</v>
      </c>
      <c r="K1138" s="94">
        <f t="shared" si="246"/>
        <v>2593173.9130434785</v>
      </c>
      <c r="L1138" s="92">
        <v>2435000</v>
      </c>
      <c r="M1138" s="55">
        <f t="shared" si="247"/>
        <v>2593000</v>
      </c>
      <c r="N1138" s="62"/>
      <c r="O1138" s="150"/>
      <c r="P1138" s="150"/>
      <c r="Q1138" s="150"/>
      <c r="R1138" s="150"/>
      <c r="S1138" s="150"/>
      <c r="T1138" s="150"/>
      <c r="U1138" s="150"/>
      <c r="V1138" s="150"/>
      <c r="W1138" s="150"/>
      <c r="X1138" s="150"/>
      <c r="Y1138" s="150"/>
      <c r="Z1138" s="150"/>
      <c r="AA1138" s="150"/>
      <c r="AB1138" s="150"/>
      <c r="AC1138" s="150"/>
      <c r="AD1138" s="150"/>
      <c r="AE1138" s="150"/>
      <c r="AF1138" s="150"/>
      <c r="AG1138" s="150"/>
      <c r="AH1138" s="150"/>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c r="BI1138" s="150"/>
      <c r="BJ1138" s="150"/>
      <c r="BK1138" s="150"/>
      <c r="BL1138" s="150"/>
      <c r="BM1138" s="150"/>
      <c r="BN1138" s="150"/>
      <c r="BO1138" s="150"/>
      <c r="BP1138" s="150"/>
      <c r="BQ1138" s="150"/>
      <c r="BR1138" s="150"/>
      <c r="BS1138" s="150"/>
      <c r="BT1138" s="150"/>
      <c r="BU1138" s="150"/>
      <c r="BV1138" s="150"/>
      <c r="BW1138" s="150"/>
      <c r="BX1138" s="150"/>
      <c r="BY1138" s="150"/>
      <c r="BZ1138" s="150"/>
      <c r="CA1138" s="150"/>
      <c r="CB1138" s="150"/>
      <c r="CC1138" s="150"/>
      <c r="CD1138" s="150"/>
      <c r="CE1138" s="150"/>
      <c r="CF1138" s="150"/>
      <c r="CG1138" s="150"/>
      <c r="CH1138" s="150"/>
      <c r="CI1138" s="150"/>
      <c r="CJ1138" s="150"/>
      <c r="CK1138" s="150"/>
      <c r="CL1138" s="150"/>
      <c r="CM1138" s="150"/>
      <c r="CN1138" s="150"/>
      <c r="CO1138" s="150"/>
      <c r="CP1138" s="150"/>
      <c r="CQ1138" s="150"/>
      <c r="CR1138" s="150"/>
      <c r="CS1138" s="150"/>
      <c r="CT1138" s="150"/>
      <c r="CU1138" s="150"/>
      <c r="CV1138" s="150"/>
      <c r="CW1138" s="150"/>
      <c r="CX1138" s="150"/>
      <c r="CY1138" s="150"/>
      <c r="CZ1138" s="150"/>
      <c r="DA1138" s="150"/>
      <c r="DB1138" s="150"/>
      <c r="DC1138" s="150"/>
      <c r="DD1138" s="150"/>
      <c r="DE1138" s="150"/>
      <c r="DF1138" s="150"/>
      <c r="DG1138" s="150"/>
      <c r="DH1138" s="150"/>
      <c r="DI1138" s="150"/>
      <c r="DJ1138" s="150"/>
      <c r="DK1138" s="150"/>
      <c r="DL1138" s="150"/>
      <c r="DM1138" s="150"/>
      <c r="DN1138" s="150"/>
      <c r="DO1138" s="150"/>
      <c r="DP1138" s="150"/>
      <c r="DQ1138" s="150"/>
      <c r="DR1138" s="150"/>
      <c r="DS1138" s="150"/>
      <c r="DT1138" s="150"/>
      <c r="DU1138" s="150"/>
      <c r="DV1138" s="150"/>
      <c r="DW1138" s="150"/>
      <c r="DX1138" s="150"/>
      <c r="DY1138" s="150"/>
      <c r="DZ1138" s="150"/>
      <c r="EA1138" s="150"/>
      <c r="EB1138" s="150"/>
      <c r="EC1138" s="150"/>
      <c r="ED1138" s="150"/>
      <c r="EE1138" s="150"/>
      <c r="EF1138" s="150"/>
      <c r="EG1138" s="150"/>
      <c r="EH1138" s="150"/>
      <c r="EI1138" s="150"/>
      <c r="EJ1138" s="150"/>
      <c r="EK1138" s="150"/>
      <c r="EL1138" s="150"/>
      <c r="EM1138" s="150"/>
      <c r="EN1138" s="150"/>
      <c r="EO1138" s="150"/>
      <c r="EP1138" s="150"/>
      <c r="EQ1138" s="150"/>
      <c r="ER1138" s="150"/>
      <c r="ES1138" s="150"/>
      <c r="ET1138" s="150"/>
      <c r="EU1138" s="150"/>
      <c r="EV1138" s="150"/>
      <c r="EW1138" s="150"/>
      <c r="EX1138" s="150"/>
      <c r="EY1138" s="150"/>
      <c r="EZ1138" s="150"/>
      <c r="FA1138" s="150"/>
      <c r="FB1138" s="150"/>
      <c r="FC1138" s="150"/>
      <c r="FD1138" s="150"/>
      <c r="FE1138" s="150"/>
      <c r="FF1138" s="150"/>
      <c r="FG1138" s="150"/>
      <c r="FH1138" s="150"/>
      <c r="FI1138" s="150"/>
      <c r="FJ1138" s="150"/>
      <c r="FK1138" s="150"/>
    </row>
    <row r="1139" spans="1:167" ht="25.5" customHeight="1">
      <c r="A1139" s="130">
        <f t="shared" si="248"/>
        <v>1098</v>
      </c>
      <c r="B1139" s="131" t="s">
        <v>2542</v>
      </c>
      <c r="C1139" s="132" t="s">
        <v>2543</v>
      </c>
      <c r="D1139" s="63" t="s">
        <v>2544</v>
      </c>
      <c r="E1139" s="55">
        <v>1800000</v>
      </c>
      <c r="F1139" s="92">
        <v>2335000</v>
      </c>
      <c r="G1139" s="62"/>
      <c r="H1139" s="93">
        <f t="shared" si="244"/>
        <v>1800000</v>
      </c>
      <c r="I1139" s="94">
        <f t="shared" si="245"/>
        <v>535000</v>
      </c>
      <c r="J1139" s="94">
        <f t="shared" si="243"/>
        <v>693173.91304347827</v>
      </c>
      <c r="K1139" s="94">
        <f t="shared" si="246"/>
        <v>2493173.9130434785</v>
      </c>
      <c r="L1139" s="92">
        <v>2335000</v>
      </c>
      <c r="M1139" s="55">
        <f t="shared" si="247"/>
        <v>2493000</v>
      </c>
      <c r="N1139" s="62"/>
      <c r="O1139" s="150"/>
      <c r="P1139" s="150"/>
      <c r="Q1139" s="150"/>
      <c r="R1139" s="150"/>
      <c r="S1139" s="150"/>
      <c r="T1139" s="150"/>
      <c r="U1139" s="150"/>
      <c r="V1139" s="150"/>
      <c r="W1139" s="150"/>
      <c r="X1139" s="150"/>
      <c r="Y1139" s="150"/>
      <c r="Z1139" s="150"/>
      <c r="AA1139" s="150"/>
      <c r="AB1139" s="150"/>
      <c r="AC1139" s="150"/>
      <c r="AD1139" s="150"/>
      <c r="AE1139" s="150"/>
      <c r="AF1139" s="150"/>
      <c r="AG1139" s="150"/>
      <c r="AH1139" s="150"/>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c r="BI1139" s="150"/>
      <c r="BJ1139" s="150"/>
      <c r="BK1139" s="150"/>
      <c r="BL1139" s="150"/>
      <c r="BM1139" s="150"/>
      <c r="BN1139" s="150"/>
      <c r="BO1139" s="150"/>
      <c r="BP1139" s="150"/>
      <c r="BQ1139" s="150"/>
      <c r="BR1139" s="150"/>
      <c r="BS1139" s="150"/>
      <c r="BT1139" s="150"/>
      <c r="BU1139" s="150"/>
      <c r="BV1139" s="150"/>
      <c r="BW1139" s="150"/>
      <c r="BX1139" s="150"/>
      <c r="BY1139" s="150"/>
      <c r="BZ1139" s="150"/>
      <c r="CA1139" s="150"/>
      <c r="CB1139" s="150"/>
      <c r="CC1139" s="150"/>
      <c r="CD1139" s="150"/>
      <c r="CE1139" s="150"/>
      <c r="CF1139" s="150"/>
      <c r="CG1139" s="150"/>
      <c r="CH1139" s="150"/>
      <c r="CI1139" s="150"/>
      <c r="CJ1139" s="150"/>
      <c r="CK1139" s="150"/>
      <c r="CL1139" s="150"/>
      <c r="CM1139" s="150"/>
      <c r="CN1139" s="150"/>
      <c r="CO1139" s="150"/>
      <c r="CP1139" s="150"/>
      <c r="CQ1139" s="150"/>
      <c r="CR1139" s="150"/>
      <c r="CS1139" s="150"/>
      <c r="CT1139" s="150"/>
      <c r="CU1139" s="150"/>
      <c r="CV1139" s="150"/>
      <c r="CW1139" s="150"/>
      <c r="CX1139" s="150"/>
      <c r="CY1139" s="150"/>
      <c r="CZ1139" s="150"/>
      <c r="DA1139" s="150"/>
      <c r="DB1139" s="150"/>
      <c r="DC1139" s="150"/>
      <c r="DD1139" s="150"/>
      <c r="DE1139" s="150"/>
      <c r="DF1139" s="150"/>
      <c r="DG1139" s="150"/>
      <c r="DH1139" s="150"/>
      <c r="DI1139" s="150"/>
      <c r="DJ1139" s="150"/>
      <c r="DK1139" s="150"/>
      <c r="DL1139" s="150"/>
      <c r="DM1139" s="150"/>
      <c r="DN1139" s="150"/>
      <c r="DO1139" s="150"/>
      <c r="DP1139" s="150"/>
      <c r="DQ1139" s="150"/>
      <c r="DR1139" s="150"/>
      <c r="DS1139" s="150"/>
      <c r="DT1139" s="150"/>
      <c r="DU1139" s="150"/>
      <c r="DV1139" s="150"/>
      <c r="DW1139" s="150"/>
      <c r="DX1139" s="150"/>
      <c r="DY1139" s="150"/>
      <c r="DZ1139" s="150"/>
      <c r="EA1139" s="150"/>
      <c r="EB1139" s="150"/>
      <c r="EC1139" s="150"/>
      <c r="ED1139" s="150"/>
      <c r="EE1139" s="150"/>
      <c r="EF1139" s="150"/>
      <c r="EG1139" s="150"/>
      <c r="EH1139" s="150"/>
      <c r="EI1139" s="150"/>
      <c r="EJ1139" s="150"/>
      <c r="EK1139" s="150"/>
      <c r="EL1139" s="150"/>
      <c r="EM1139" s="150"/>
      <c r="EN1139" s="150"/>
      <c r="EO1139" s="150"/>
      <c r="EP1139" s="150"/>
      <c r="EQ1139" s="150"/>
      <c r="ER1139" s="150"/>
      <c r="ES1139" s="150"/>
      <c r="ET1139" s="150"/>
      <c r="EU1139" s="150"/>
      <c r="EV1139" s="150"/>
      <c r="EW1139" s="150"/>
      <c r="EX1139" s="150"/>
      <c r="EY1139" s="150"/>
      <c r="EZ1139" s="150"/>
      <c r="FA1139" s="150"/>
      <c r="FB1139" s="150"/>
      <c r="FC1139" s="150"/>
      <c r="FD1139" s="150"/>
      <c r="FE1139" s="150"/>
      <c r="FF1139" s="150"/>
      <c r="FG1139" s="150"/>
      <c r="FH1139" s="150"/>
      <c r="FI1139" s="150"/>
      <c r="FJ1139" s="150"/>
      <c r="FK1139" s="150"/>
    </row>
    <row r="1140" spans="1:167" ht="53.25" customHeight="1">
      <c r="A1140" s="130">
        <f t="shared" si="248"/>
        <v>1099</v>
      </c>
      <c r="B1140" s="131" t="s">
        <v>2545</v>
      </c>
      <c r="C1140" s="132" t="s">
        <v>2546</v>
      </c>
      <c r="D1140" s="63" t="s">
        <v>2547</v>
      </c>
      <c r="E1140" s="55">
        <v>1530000</v>
      </c>
      <c r="F1140" s="92">
        <v>1727000</v>
      </c>
      <c r="G1140" s="62"/>
      <c r="H1140" s="93">
        <f t="shared" si="244"/>
        <v>1530000</v>
      </c>
      <c r="I1140" s="94">
        <f t="shared" si="245"/>
        <v>197000</v>
      </c>
      <c r="J1140" s="94">
        <f t="shared" si="243"/>
        <v>255243.47826086957</v>
      </c>
      <c r="K1140" s="94">
        <f t="shared" si="246"/>
        <v>1785243.4782608696</v>
      </c>
      <c r="L1140" s="92">
        <v>1727000</v>
      </c>
      <c r="M1140" s="55">
        <f t="shared" si="247"/>
        <v>1785000</v>
      </c>
      <c r="N1140" s="62"/>
    </row>
    <row r="1141" spans="1:167" ht="31.5">
      <c r="A1141" s="130">
        <f t="shared" si="248"/>
        <v>1100</v>
      </c>
      <c r="B1141" s="131" t="s">
        <v>2548</v>
      </c>
      <c r="C1141" s="170"/>
      <c r="D1141" s="67" t="s">
        <v>2549</v>
      </c>
      <c r="E1141" s="55">
        <v>1954000</v>
      </c>
      <c r="F1141" s="92">
        <v>2624000</v>
      </c>
      <c r="G1141" s="140"/>
      <c r="H1141" s="93">
        <f t="shared" si="244"/>
        <v>1954000</v>
      </c>
      <c r="I1141" s="94">
        <f t="shared" si="245"/>
        <v>670000</v>
      </c>
      <c r="J1141" s="94">
        <f t="shared" si="243"/>
        <v>868086.95652173914</v>
      </c>
      <c r="K1141" s="94">
        <f t="shared" si="246"/>
        <v>2822086.9565217393</v>
      </c>
      <c r="L1141" s="92">
        <v>2624000</v>
      </c>
      <c r="M1141" s="55">
        <f t="shared" si="247"/>
        <v>2822000</v>
      </c>
      <c r="N1141" s="140"/>
    </row>
    <row r="1142" spans="1:167" ht="39.75" customHeight="1">
      <c r="A1142" s="130">
        <f t="shared" si="248"/>
        <v>1101</v>
      </c>
      <c r="B1142" s="131" t="s">
        <v>2550</v>
      </c>
      <c r="C1142" s="170"/>
      <c r="D1142" s="67" t="s">
        <v>2551</v>
      </c>
      <c r="E1142" s="55">
        <v>1891000</v>
      </c>
      <c r="F1142" s="92">
        <v>2561000</v>
      </c>
      <c r="G1142" s="140"/>
      <c r="H1142" s="93">
        <f t="shared" si="244"/>
        <v>1891000</v>
      </c>
      <c r="I1142" s="94">
        <f t="shared" si="245"/>
        <v>670000</v>
      </c>
      <c r="J1142" s="94">
        <f t="shared" si="243"/>
        <v>868086.95652173914</v>
      </c>
      <c r="K1142" s="94">
        <f t="shared" si="246"/>
        <v>2759086.9565217393</v>
      </c>
      <c r="L1142" s="92">
        <v>2561000</v>
      </c>
      <c r="M1142" s="55">
        <f t="shared" si="247"/>
        <v>2759000</v>
      </c>
      <c r="N1142" s="140"/>
    </row>
    <row r="1143" spans="1:167" ht="37.5" customHeight="1">
      <c r="A1143" s="130">
        <f t="shared" si="248"/>
        <v>1102</v>
      </c>
      <c r="B1143" s="131" t="s">
        <v>2552</v>
      </c>
      <c r="C1143" s="170"/>
      <c r="D1143" s="67" t="s">
        <v>2553</v>
      </c>
      <c r="E1143" s="55">
        <v>1993000</v>
      </c>
      <c r="F1143" s="92">
        <v>2528000</v>
      </c>
      <c r="G1143" s="140"/>
      <c r="H1143" s="93">
        <f t="shared" si="244"/>
        <v>1993000</v>
      </c>
      <c r="I1143" s="94">
        <f t="shared" si="245"/>
        <v>535000</v>
      </c>
      <c r="J1143" s="94">
        <f t="shared" si="243"/>
        <v>693173.91304347827</v>
      </c>
      <c r="K1143" s="94">
        <f t="shared" si="246"/>
        <v>2686173.9130434785</v>
      </c>
      <c r="L1143" s="92">
        <v>2528000</v>
      </c>
      <c r="M1143" s="55">
        <f t="shared" si="247"/>
        <v>2686000</v>
      </c>
      <c r="N1143" s="140"/>
    </row>
    <row r="1144" spans="1:167" ht="37.5" customHeight="1">
      <c r="A1144" s="130">
        <f t="shared" si="248"/>
        <v>1103</v>
      </c>
      <c r="B1144" s="131" t="s">
        <v>2554</v>
      </c>
      <c r="C1144" s="132" t="s">
        <v>2555</v>
      </c>
      <c r="D1144" s="63" t="s">
        <v>2556</v>
      </c>
      <c r="E1144" s="55">
        <v>2600000</v>
      </c>
      <c r="F1144" s="92">
        <v>3007000</v>
      </c>
      <c r="G1144" s="62" t="s">
        <v>2557</v>
      </c>
      <c r="H1144" s="93">
        <f t="shared" si="244"/>
        <v>2600000</v>
      </c>
      <c r="I1144" s="94">
        <f t="shared" si="245"/>
        <v>407000</v>
      </c>
      <c r="J1144" s="94">
        <f t="shared" si="243"/>
        <v>527330.43478260865</v>
      </c>
      <c r="K1144" s="94">
        <f t="shared" si="246"/>
        <v>3127330.4347826084</v>
      </c>
      <c r="L1144" s="92">
        <v>3007000</v>
      </c>
      <c r="M1144" s="55">
        <f t="shared" si="247"/>
        <v>3127000</v>
      </c>
      <c r="N1144" s="62" t="s">
        <v>2557</v>
      </c>
    </row>
    <row r="1145" spans="1:167" ht="37.5" customHeight="1">
      <c r="A1145" s="130">
        <f t="shared" si="248"/>
        <v>1104</v>
      </c>
      <c r="B1145" s="131" t="s">
        <v>2558</v>
      </c>
      <c r="C1145" s="132" t="s">
        <v>2559</v>
      </c>
      <c r="D1145" s="63" t="s">
        <v>2560</v>
      </c>
      <c r="E1145" s="55">
        <v>800000</v>
      </c>
      <c r="F1145" s="92">
        <v>834000</v>
      </c>
      <c r="G1145" s="62"/>
      <c r="H1145" s="93">
        <f t="shared" si="244"/>
        <v>800000</v>
      </c>
      <c r="I1145" s="94">
        <f t="shared" si="245"/>
        <v>34000</v>
      </c>
      <c r="J1145" s="94">
        <f t="shared" si="243"/>
        <v>44052.17391304348</v>
      </c>
      <c r="K1145" s="94">
        <f t="shared" si="246"/>
        <v>844052.17391304346</v>
      </c>
      <c r="L1145" s="92">
        <v>834000</v>
      </c>
      <c r="M1145" s="55">
        <f t="shared" si="247"/>
        <v>844000</v>
      </c>
      <c r="N1145" s="62"/>
    </row>
    <row r="1146" spans="1:167" ht="31.5">
      <c r="A1146" s="130"/>
      <c r="B1146" s="130"/>
      <c r="C1146" s="132"/>
      <c r="D1146" s="61" t="s">
        <v>705</v>
      </c>
      <c r="E1146" s="55"/>
      <c r="F1146" s="92"/>
      <c r="G1146" s="62"/>
      <c r="H1146" s="93"/>
      <c r="I1146" s="93"/>
      <c r="J1146" s="94">
        <f t="shared" si="243"/>
        <v>0</v>
      </c>
      <c r="K1146" s="93"/>
      <c r="L1146" s="93"/>
      <c r="M1146" s="55"/>
      <c r="N1146" s="62"/>
    </row>
    <row r="1147" spans="1:167">
      <c r="A1147" s="130">
        <f>A1145+1</f>
        <v>1105</v>
      </c>
      <c r="B1147" s="131" t="s">
        <v>2561</v>
      </c>
      <c r="C1147" s="170"/>
      <c r="D1147" s="79" t="s">
        <v>707</v>
      </c>
      <c r="E1147" s="55">
        <v>2480000</v>
      </c>
      <c r="F1147" s="92">
        <v>3273000</v>
      </c>
      <c r="G1147" s="140"/>
      <c r="H1147" s="93">
        <f t="shared" ref="H1147:H1178" si="249">L1147-I1147</f>
        <v>2480000</v>
      </c>
      <c r="I1147" s="94">
        <f t="shared" ref="I1147:I1178" si="250">F1147-E1147</f>
        <v>793000</v>
      </c>
      <c r="J1147" s="94">
        <f t="shared" si="243"/>
        <v>1027452.1739130435</v>
      </c>
      <c r="K1147" s="94">
        <f t="shared" ref="K1147:K1154" si="251">+H1147+J1147</f>
        <v>3507452.1739130435</v>
      </c>
      <c r="L1147" s="92">
        <v>3273000</v>
      </c>
      <c r="M1147" s="55">
        <f t="shared" ref="M1147:M1154" si="252">IF(K1147&gt;=100000, ROUNDDOWN((K1147),-3),ROUNDDOWN((K1147),-2))</f>
        <v>3507000</v>
      </c>
      <c r="N1147" s="140"/>
    </row>
    <row r="1148" spans="1:167">
      <c r="A1148" s="130">
        <f t="shared" ref="A1148:A1154" si="253">A1147+1</f>
        <v>1106</v>
      </c>
      <c r="B1148" s="131" t="s">
        <v>2562</v>
      </c>
      <c r="C1148" s="170"/>
      <c r="D1148" s="79" t="s">
        <v>709</v>
      </c>
      <c r="E1148" s="55">
        <v>1550000</v>
      </c>
      <c r="F1148" s="92">
        <v>2084000</v>
      </c>
      <c r="G1148" s="140"/>
      <c r="H1148" s="93">
        <f t="shared" si="249"/>
        <v>1550000</v>
      </c>
      <c r="I1148" s="94">
        <f t="shared" si="250"/>
        <v>534000</v>
      </c>
      <c r="J1148" s="94">
        <f t="shared" si="243"/>
        <v>691878.26086956519</v>
      </c>
      <c r="K1148" s="94">
        <f t="shared" si="251"/>
        <v>2241878.2608695654</v>
      </c>
      <c r="L1148" s="92">
        <v>2084000</v>
      </c>
      <c r="M1148" s="55">
        <f t="shared" si="252"/>
        <v>2241000</v>
      </c>
      <c r="N1148" s="140"/>
    </row>
    <row r="1149" spans="1:167">
      <c r="A1149" s="130">
        <f t="shared" si="253"/>
        <v>1107</v>
      </c>
      <c r="B1149" s="131" t="s">
        <v>2563</v>
      </c>
      <c r="C1149" s="170"/>
      <c r="D1149" s="79" t="s">
        <v>711</v>
      </c>
      <c r="E1149" s="55">
        <v>1005000</v>
      </c>
      <c r="F1149" s="92">
        <v>1301000</v>
      </c>
      <c r="G1149" s="140"/>
      <c r="H1149" s="93">
        <f t="shared" si="249"/>
        <v>1005000</v>
      </c>
      <c r="I1149" s="94">
        <f t="shared" si="250"/>
        <v>296000</v>
      </c>
      <c r="J1149" s="94">
        <f t="shared" si="243"/>
        <v>383513.04347826086</v>
      </c>
      <c r="K1149" s="94">
        <f t="shared" si="251"/>
        <v>1388513.0434782607</v>
      </c>
      <c r="L1149" s="92">
        <v>1301000</v>
      </c>
      <c r="M1149" s="55">
        <f t="shared" si="252"/>
        <v>1388000</v>
      </c>
      <c r="N1149" s="140"/>
    </row>
    <row r="1150" spans="1:167">
      <c r="A1150" s="130">
        <f t="shared" si="253"/>
        <v>1108</v>
      </c>
      <c r="B1150" s="131" t="s">
        <v>2564</v>
      </c>
      <c r="C1150" s="170"/>
      <c r="D1150" s="79" t="s">
        <v>807</v>
      </c>
      <c r="E1150" s="55">
        <v>730000</v>
      </c>
      <c r="F1150" s="92">
        <v>866000</v>
      </c>
      <c r="G1150" s="140"/>
      <c r="H1150" s="93">
        <f t="shared" si="249"/>
        <v>730000</v>
      </c>
      <c r="I1150" s="94">
        <f t="shared" si="250"/>
        <v>136000</v>
      </c>
      <c r="J1150" s="94">
        <f t="shared" si="243"/>
        <v>176208.69565217392</v>
      </c>
      <c r="K1150" s="94">
        <f t="shared" si="251"/>
        <v>906208.69565217395</v>
      </c>
      <c r="L1150" s="92">
        <v>866000</v>
      </c>
      <c r="M1150" s="55">
        <f t="shared" si="252"/>
        <v>906000</v>
      </c>
      <c r="N1150" s="140"/>
    </row>
    <row r="1151" spans="1:167">
      <c r="A1151" s="130">
        <f t="shared" si="253"/>
        <v>1109</v>
      </c>
      <c r="B1151" s="131" t="s">
        <v>2565</v>
      </c>
      <c r="C1151" s="170"/>
      <c r="D1151" s="79" t="s">
        <v>713</v>
      </c>
      <c r="E1151" s="55">
        <v>644000</v>
      </c>
      <c r="F1151" s="92">
        <v>750000</v>
      </c>
      <c r="G1151" s="140"/>
      <c r="H1151" s="93">
        <f t="shared" si="249"/>
        <v>644000</v>
      </c>
      <c r="I1151" s="94">
        <f t="shared" si="250"/>
        <v>106000</v>
      </c>
      <c r="J1151" s="94">
        <f t="shared" si="243"/>
        <v>137339.13043478262</v>
      </c>
      <c r="K1151" s="94">
        <f t="shared" si="251"/>
        <v>781339.13043478259</v>
      </c>
      <c r="L1151" s="92">
        <v>750000</v>
      </c>
      <c r="M1151" s="55">
        <f t="shared" si="252"/>
        <v>781000</v>
      </c>
      <c r="N1151" s="140"/>
    </row>
    <row r="1152" spans="1:167">
      <c r="A1152" s="130">
        <f t="shared" si="253"/>
        <v>1110</v>
      </c>
      <c r="B1152" s="131" t="s">
        <v>2566</v>
      </c>
      <c r="C1152" s="170"/>
      <c r="D1152" s="79" t="s">
        <v>687</v>
      </c>
      <c r="E1152" s="55">
        <v>414000</v>
      </c>
      <c r="F1152" s="92">
        <v>465000</v>
      </c>
      <c r="G1152" s="140"/>
      <c r="H1152" s="93">
        <f t="shared" si="249"/>
        <v>414000</v>
      </c>
      <c r="I1152" s="94">
        <f t="shared" si="250"/>
        <v>51000</v>
      </c>
      <c r="J1152" s="94">
        <f t="shared" si="243"/>
        <v>66078.260869565216</v>
      </c>
      <c r="K1152" s="94">
        <f t="shared" si="251"/>
        <v>480078.26086956519</v>
      </c>
      <c r="L1152" s="92">
        <v>465000</v>
      </c>
      <c r="M1152" s="55">
        <f t="shared" si="252"/>
        <v>480000</v>
      </c>
      <c r="N1152" s="140"/>
    </row>
    <row r="1153" spans="1:14">
      <c r="A1153" s="130">
        <f t="shared" si="253"/>
        <v>1111</v>
      </c>
      <c r="B1153" s="131" t="s">
        <v>2567</v>
      </c>
      <c r="C1153" s="170"/>
      <c r="D1153" s="79" t="s">
        <v>689</v>
      </c>
      <c r="E1153" s="55">
        <v>230000</v>
      </c>
      <c r="F1153" s="92">
        <v>264000</v>
      </c>
      <c r="G1153" s="140"/>
      <c r="H1153" s="93">
        <f t="shared" si="249"/>
        <v>230000</v>
      </c>
      <c r="I1153" s="94">
        <f t="shared" si="250"/>
        <v>34000</v>
      </c>
      <c r="J1153" s="94">
        <f t="shared" si="243"/>
        <v>44052.17391304348</v>
      </c>
      <c r="K1153" s="94">
        <f t="shared" si="251"/>
        <v>274052.17391304346</v>
      </c>
      <c r="L1153" s="92">
        <v>264000</v>
      </c>
      <c r="M1153" s="55">
        <f t="shared" si="252"/>
        <v>274000</v>
      </c>
      <c r="N1153" s="140"/>
    </row>
    <row r="1154" spans="1:14">
      <c r="A1154" s="130">
        <f t="shared" si="253"/>
        <v>1112</v>
      </c>
      <c r="B1154" s="131" t="s">
        <v>2568</v>
      </c>
      <c r="C1154" s="170"/>
      <c r="D1154" s="79" t="s">
        <v>691</v>
      </c>
      <c r="E1154" s="55">
        <v>117000</v>
      </c>
      <c r="F1154" s="92">
        <v>135000</v>
      </c>
      <c r="G1154" s="140"/>
      <c r="H1154" s="93">
        <f t="shared" si="249"/>
        <v>117000</v>
      </c>
      <c r="I1154" s="94">
        <f t="shared" si="250"/>
        <v>18000</v>
      </c>
      <c r="J1154" s="94">
        <f t="shared" si="243"/>
        <v>23321.739130434784</v>
      </c>
      <c r="K1154" s="94">
        <f t="shared" si="251"/>
        <v>140321.73913043478</v>
      </c>
      <c r="L1154" s="92">
        <v>135000</v>
      </c>
      <c r="M1154" s="55">
        <f t="shared" si="252"/>
        <v>140000</v>
      </c>
      <c r="N1154" s="140"/>
    </row>
    <row r="1155" spans="1:14">
      <c r="A1155" s="126" t="s">
        <v>2569</v>
      </c>
      <c r="B1155" s="127" t="s">
        <v>2569</v>
      </c>
      <c r="C1155" s="132" t="s">
        <v>1875</v>
      </c>
      <c r="D1155" s="61" t="s">
        <v>2570</v>
      </c>
      <c r="E1155" s="55"/>
      <c r="F1155" s="92"/>
      <c r="G1155" s="63"/>
      <c r="H1155" s="93">
        <f t="shared" si="249"/>
        <v>0</v>
      </c>
      <c r="I1155" s="94">
        <f t="shared" si="250"/>
        <v>0</v>
      </c>
      <c r="J1155" s="94">
        <f t="shared" si="243"/>
        <v>0</v>
      </c>
      <c r="K1155" s="94"/>
      <c r="L1155" s="92"/>
      <c r="M1155" s="55"/>
      <c r="N1155" s="63"/>
    </row>
    <row r="1156" spans="1:14" ht="63">
      <c r="A1156" s="130">
        <f>A1154+1</f>
        <v>1113</v>
      </c>
      <c r="B1156" s="131" t="s">
        <v>2571</v>
      </c>
      <c r="C1156" s="139"/>
      <c r="D1156" s="63" t="s">
        <v>2572</v>
      </c>
      <c r="E1156" s="55">
        <v>1749000</v>
      </c>
      <c r="F1156" s="92">
        <v>2151000</v>
      </c>
      <c r="G1156" s="140"/>
      <c r="H1156" s="93">
        <f t="shared" si="249"/>
        <v>1749000</v>
      </c>
      <c r="I1156" s="94">
        <f t="shared" si="250"/>
        <v>402000</v>
      </c>
      <c r="J1156" s="94">
        <f t="shared" si="243"/>
        <v>520852.17391304352</v>
      </c>
      <c r="K1156" s="94">
        <f t="shared" ref="K1156:K1187" si="254">+H1156+J1156</f>
        <v>2269852.1739130435</v>
      </c>
      <c r="L1156" s="92">
        <v>2151000</v>
      </c>
      <c r="M1156" s="55">
        <f t="shared" ref="M1156:M1187" si="255">IF(K1156&gt;=100000, ROUNDDOWN((K1156),-3),ROUNDDOWN((K1156),-2))</f>
        <v>2269000</v>
      </c>
      <c r="N1156" s="140"/>
    </row>
    <row r="1157" spans="1:14" ht="48" customHeight="1">
      <c r="A1157" s="130">
        <f t="shared" ref="A1157:A1188" si="256">A1156+1</f>
        <v>1114</v>
      </c>
      <c r="B1157" s="131" t="s">
        <v>2573</v>
      </c>
      <c r="C1157" s="139"/>
      <c r="D1157" s="63" t="s">
        <v>2574</v>
      </c>
      <c r="E1157" s="55">
        <v>3059000</v>
      </c>
      <c r="F1157" s="92">
        <v>3645000</v>
      </c>
      <c r="G1157" s="140"/>
      <c r="H1157" s="93">
        <f t="shared" si="249"/>
        <v>3059000</v>
      </c>
      <c r="I1157" s="94">
        <f t="shared" si="250"/>
        <v>586000</v>
      </c>
      <c r="J1157" s="94">
        <f t="shared" si="243"/>
        <v>759252.17391304346</v>
      </c>
      <c r="K1157" s="94">
        <f t="shared" si="254"/>
        <v>3818252.1739130435</v>
      </c>
      <c r="L1157" s="92">
        <v>3645000</v>
      </c>
      <c r="M1157" s="55">
        <f t="shared" si="255"/>
        <v>3818000</v>
      </c>
      <c r="N1157" s="140"/>
    </row>
    <row r="1158" spans="1:14" ht="50.25" customHeight="1">
      <c r="A1158" s="130">
        <f t="shared" si="256"/>
        <v>1115</v>
      </c>
      <c r="B1158" s="131" t="s">
        <v>2575</v>
      </c>
      <c r="C1158" s="139"/>
      <c r="D1158" s="63" t="s">
        <v>2576</v>
      </c>
      <c r="E1158" s="55">
        <v>2127000</v>
      </c>
      <c r="F1158" s="92">
        <v>2713000</v>
      </c>
      <c r="G1158" s="140"/>
      <c r="H1158" s="93">
        <f t="shared" si="249"/>
        <v>2127000</v>
      </c>
      <c r="I1158" s="94">
        <f t="shared" si="250"/>
        <v>586000</v>
      </c>
      <c r="J1158" s="94">
        <f t="shared" si="243"/>
        <v>759252.17391304346</v>
      </c>
      <c r="K1158" s="94">
        <f t="shared" si="254"/>
        <v>2886252.1739130435</v>
      </c>
      <c r="L1158" s="92">
        <v>2713000</v>
      </c>
      <c r="M1158" s="55">
        <f t="shared" si="255"/>
        <v>2886000</v>
      </c>
      <c r="N1158" s="140"/>
    </row>
    <row r="1159" spans="1:14" ht="63">
      <c r="A1159" s="130">
        <f t="shared" si="256"/>
        <v>1116</v>
      </c>
      <c r="B1159" s="131" t="s">
        <v>2577</v>
      </c>
      <c r="C1159" s="139"/>
      <c r="D1159" s="63" t="s">
        <v>2578</v>
      </c>
      <c r="E1159" s="55">
        <v>2509000</v>
      </c>
      <c r="F1159" s="92">
        <v>3095000</v>
      </c>
      <c r="G1159" s="140"/>
      <c r="H1159" s="93">
        <f t="shared" si="249"/>
        <v>2509000</v>
      </c>
      <c r="I1159" s="94">
        <f t="shared" si="250"/>
        <v>586000</v>
      </c>
      <c r="J1159" s="94">
        <f t="shared" si="243"/>
        <v>759252.17391304346</v>
      </c>
      <c r="K1159" s="94">
        <f t="shared" si="254"/>
        <v>3268252.1739130435</v>
      </c>
      <c r="L1159" s="92">
        <v>3095000</v>
      </c>
      <c r="M1159" s="55">
        <f t="shared" si="255"/>
        <v>3268000</v>
      </c>
      <c r="N1159" s="140"/>
    </row>
    <row r="1160" spans="1:14" ht="63">
      <c r="A1160" s="130">
        <f t="shared" si="256"/>
        <v>1117</v>
      </c>
      <c r="B1160" s="131" t="s">
        <v>2579</v>
      </c>
      <c r="C1160" s="139"/>
      <c r="D1160" s="63" t="s">
        <v>2580</v>
      </c>
      <c r="E1160" s="55">
        <v>1778000</v>
      </c>
      <c r="F1160" s="92">
        <v>2180000</v>
      </c>
      <c r="G1160" s="140"/>
      <c r="H1160" s="93">
        <f t="shared" si="249"/>
        <v>1778000</v>
      </c>
      <c r="I1160" s="94">
        <f t="shared" si="250"/>
        <v>402000</v>
      </c>
      <c r="J1160" s="94">
        <f t="shared" si="243"/>
        <v>520852.17391304352</v>
      </c>
      <c r="K1160" s="94">
        <f t="shared" si="254"/>
        <v>2298852.1739130435</v>
      </c>
      <c r="L1160" s="92">
        <v>2180000</v>
      </c>
      <c r="M1160" s="55">
        <f t="shared" si="255"/>
        <v>2298000</v>
      </c>
      <c r="N1160" s="140"/>
    </row>
    <row r="1161" spans="1:14" ht="39" customHeight="1">
      <c r="A1161" s="130">
        <f t="shared" si="256"/>
        <v>1118</v>
      </c>
      <c r="B1161" s="131" t="s">
        <v>2581</v>
      </c>
      <c r="C1161" s="139"/>
      <c r="D1161" s="63" t="s">
        <v>2582</v>
      </c>
      <c r="E1161" s="55">
        <v>2996000</v>
      </c>
      <c r="F1161" s="92">
        <v>3582000</v>
      </c>
      <c r="G1161" s="140"/>
      <c r="H1161" s="93">
        <f t="shared" si="249"/>
        <v>2996000</v>
      </c>
      <c r="I1161" s="94">
        <f t="shared" si="250"/>
        <v>586000</v>
      </c>
      <c r="J1161" s="94">
        <f t="shared" ref="J1161:J1224" si="257">+I1161/1150*1490</f>
        <v>759252.17391304346</v>
      </c>
      <c r="K1161" s="94">
        <f t="shared" si="254"/>
        <v>3755252.1739130435</v>
      </c>
      <c r="L1161" s="92">
        <v>3582000</v>
      </c>
      <c r="M1161" s="55">
        <f t="shared" si="255"/>
        <v>3755000</v>
      </c>
      <c r="N1161" s="140"/>
    </row>
    <row r="1162" spans="1:14" ht="42" customHeight="1">
      <c r="A1162" s="130">
        <f t="shared" si="256"/>
        <v>1119</v>
      </c>
      <c r="B1162" s="131" t="s">
        <v>2583</v>
      </c>
      <c r="C1162" s="139"/>
      <c r="D1162" s="63" t="s">
        <v>2584</v>
      </c>
      <c r="E1162" s="55">
        <v>2352000</v>
      </c>
      <c r="F1162" s="92">
        <v>2791000</v>
      </c>
      <c r="G1162" s="140"/>
      <c r="H1162" s="93">
        <f t="shared" si="249"/>
        <v>2352000</v>
      </c>
      <c r="I1162" s="94">
        <f t="shared" si="250"/>
        <v>439000</v>
      </c>
      <c r="J1162" s="94">
        <f t="shared" si="257"/>
        <v>568791.30434782605</v>
      </c>
      <c r="K1162" s="94">
        <f t="shared" si="254"/>
        <v>2920791.3043478262</v>
      </c>
      <c r="L1162" s="92">
        <v>2791000</v>
      </c>
      <c r="M1162" s="55">
        <f t="shared" si="255"/>
        <v>2920000</v>
      </c>
      <c r="N1162" s="140"/>
    </row>
    <row r="1163" spans="1:14" ht="63">
      <c r="A1163" s="130">
        <f t="shared" si="256"/>
        <v>1120</v>
      </c>
      <c r="B1163" s="131" t="s">
        <v>2585</v>
      </c>
      <c r="C1163" s="139"/>
      <c r="D1163" s="63" t="s">
        <v>2586</v>
      </c>
      <c r="E1163" s="55">
        <v>2526000</v>
      </c>
      <c r="F1163" s="92">
        <v>3112000</v>
      </c>
      <c r="G1163" s="140"/>
      <c r="H1163" s="93">
        <f t="shared" si="249"/>
        <v>2526000</v>
      </c>
      <c r="I1163" s="94">
        <f t="shared" si="250"/>
        <v>586000</v>
      </c>
      <c r="J1163" s="94">
        <f t="shared" si="257"/>
        <v>759252.17391304346</v>
      </c>
      <c r="K1163" s="94">
        <f t="shared" si="254"/>
        <v>3285252.1739130435</v>
      </c>
      <c r="L1163" s="92">
        <v>3112000</v>
      </c>
      <c r="M1163" s="55">
        <f t="shared" si="255"/>
        <v>3285000</v>
      </c>
      <c r="N1163" s="140"/>
    </row>
    <row r="1164" spans="1:14" ht="47.25">
      <c r="A1164" s="130">
        <f t="shared" si="256"/>
        <v>1121</v>
      </c>
      <c r="B1164" s="131" t="s">
        <v>2587</v>
      </c>
      <c r="C1164" s="139"/>
      <c r="D1164" s="63" t="s">
        <v>2588</v>
      </c>
      <c r="E1164" s="55">
        <v>3251000</v>
      </c>
      <c r="F1164" s="92">
        <v>3837000</v>
      </c>
      <c r="G1164" s="140"/>
      <c r="H1164" s="93">
        <f t="shared" si="249"/>
        <v>3251000</v>
      </c>
      <c r="I1164" s="94">
        <f t="shared" si="250"/>
        <v>586000</v>
      </c>
      <c r="J1164" s="94">
        <f t="shared" si="257"/>
        <v>759252.17391304346</v>
      </c>
      <c r="K1164" s="94">
        <f t="shared" si="254"/>
        <v>4010252.1739130435</v>
      </c>
      <c r="L1164" s="92">
        <v>3837000</v>
      </c>
      <c r="M1164" s="55">
        <f t="shared" si="255"/>
        <v>4010000</v>
      </c>
      <c r="N1164" s="140"/>
    </row>
    <row r="1165" spans="1:14" ht="47.25">
      <c r="A1165" s="130">
        <f t="shared" si="256"/>
        <v>1122</v>
      </c>
      <c r="B1165" s="131" t="s">
        <v>2589</v>
      </c>
      <c r="C1165" s="139"/>
      <c r="D1165" s="63" t="s">
        <v>2590</v>
      </c>
      <c r="E1165" s="55">
        <v>2755000</v>
      </c>
      <c r="F1165" s="92">
        <v>3156000</v>
      </c>
      <c r="G1165" s="140"/>
      <c r="H1165" s="93">
        <f t="shared" si="249"/>
        <v>2755000</v>
      </c>
      <c r="I1165" s="94">
        <f t="shared" si="250"/>
        <v>401000</v>
      </c>
      <c r="J1165" s="94">
        <f t="shared" si="257"/>
        <v>519556.52173913043</v>
      </c>
      <c r="K1165" s="94">
        <f t="shared" si="254"/>
        <v>3274556.5217391304</v>
      </c>
      <c r="L1165" s="92">
        <v>3156000</v>
      </c>
      <c r="M1165" s="55">
        <f t="shared" si="255"/>
        <v>3274000</v>
      </c>
      <c r="N1165" s="140"/>
    </row>
    <row r="1166" spans="1:14" ht="47.25">
      <c r="A1166" s="130">
        <f t="shared" si="256"/>
        <v>1123</v>
      </c>
      <c r="B1166" s="131" t="s">
        <v>2591</v>
      </c>
      <c r="C1166" s="139"/>
      <c r="D1166" s="63" t="s">
        <v>2592</v>
      </c>
      <c r="E1166" s="55">
        <v>2991000</v>
      </c>
      <c r="F1166" s="92">
        <v>3577000</v>
      </c>
      <c r="G1166" s="140"/>
      <c r="H1166" s="93">
        <f t="shared" si="249"/>
        <v>2991000</v>
      </c>
      <c r="I1166" s="94">
        <f t="shared" si="250"/>
        <v>586000</v>
      </c>
      <c r="J1166" s="94">
        <f t="shared" si="257"/>
        <v>759252.17391304346</v>
      </c>
      <c r="K1166" s="94">
        <f t="shared" si="254"/>
        <v>3750252.1739130435</v>
      </c>
      <c r="L1166" s="92">
        <v>3577000</v>
      </c>
      <c r="M1166" s="55">
        <f t="shared" si="255"/>
        <v>3750000</v>
      </c>
      <c r="N1166" s="140"/>
    </row>
    <row r="1167" spans="1:14" ht="23.25" customHeight="1">
      <c r="A1167" s="130">
        <f t="shared" si="256"/>
        <v>1124</v>
      </c>
      <c r="B1167" s="131" t="s">
        <v>2593</v>
      </c>
      <c r="C1167" s="139"/>
      <c r="D1167" s="63" t="s">
        <v>2594</v>
      </c>
      <c r="E1167" s="55">
        <v>2915000</v>
      </c>
      <c r="F1167" s="92">
        <v>3451000</v>
      </c>
      <c r="G1167" s="140"/>
      <c r="H1167" s="93">
        <f t="shared" si="249"/>
        <v>2915000</v>
      </c>
      <c r="I1167" s="94">
        <f t="shared" si="250"/>
        <v>536000</v>
      </c>
      <c r="J1167" s="94">
        <f t="shared" si="257"/>
        <v>694469.56521739135</v>
      </c>
      <c r="K1167" s="94">
        <f t="shared" si="254"/>
        <v>3609469.5652173916</v>
      </c>
      <c r="L1167" s="92">
        <v>3451000</v>
      </c>
      <c r="M1167" s="55">
        <f t="shared" si="255"/>
        <v>3609000</v>
      </c>
      <c r="N1167" s="140"/>
    </row>
    <row r="1168" spans="1:14" ht="23.25" customHeight="1">
      <c r="A1168" s="130">
        <f t="shared" si="256"/>
        <v>1125</v>
      </c>
      <c r="B1168" s="131" t="s">
        <v>2595</v>
      </c>
      <c r="C1168" s="139"/>
      <c r="D1168" s="63" t="s">
        <v>2596</v>
      </c>
      <c r="E1168" s="55">
        <v>2595000</v>
      </c>
      <c r="F1168" s="92">
        <v>3130000</v>
      </c>
      <c r="G1168" s="140"/>
      <c r="H1168" s="93">
        <f t="shared" si="249"/>
        <v>2595000</v>
      </c>
      <c r="I1168" s="94">
        <f t="shared" si="250"/>
        <v>535000</v>
      </c>
      <c r="J1168" s="94">
        <f t="shared" si="257"/>
        <v>693173.91304347827</v>
      </c>
      <c r="K1168" s="94">
        <f t="shared" si="254"/>
        <v>3288173.9130434785</v>
      </c>
      <c r="L1168" s="92">
        <v>3130000</v>
      </c>
      <c r="M1168" s="55">
        <f t="shared" si="255"/>
        <v>3288000</v>
      </c>
      <c r="N1168" s="140"/>
    </row>
    <row r="1169" spans="1:167" ht="31.5">
      <c r="A1169" s="130">
        <f t="shared" si="256"/>
        <v>1126</v>
      </c>
      <c r="B1169" s="131" t="s">
        <v>2597</v>
      </c>
      <c r="C1169" s="132" t="s">
        <v>2598</v>
      </c>
      <c r="D1169" s="63" t="s">
        <v>2599</v>
      </c>
      <c r="E1169" s="55">
        <v>192000</v>
      </c>
      <c r="F1169" s="92">
        <v>270000</v>
      </c>
      <c r="G1169" s="62"/>
      <c r="H1169" s="93">
        <f t="shared" si="249"/>
        <v>192000</v>
      </c>
      <c r="I1169" s="94">
        <f t="shared" si="250"/>
        <v>78000</v>
      </c>
      <c r="J1169" s="94">
        <f t="shared" si="257"/>
        <v>101060.86956521739</v>
      </c>
      <c r="K1169" s="94">
        <f t="shared" si="254"/>
        <v>293060.86956521741</v>
      </c>
      <c r="L1169" s="92">
        <v>270000</v>
      </c>
      <c r="M1169" s="55">
        <f t="shared" si="255"/>
        <v>293000</v>
      </c>
      <c r="N1169" s="62"/>
    </row>
    <row r="1170" spans="1:167" ht="27.75" customHeight="1">
      <c r="A1170" s="130">
        <f t="shared" si="256"/>
        <v>1127</v>
      </c>
      <c r="B1170" s="131" t="s">
        <v>2600</v>
      </c>
      <c r="C1170" s="132" t="s">
        <v>2601</v>
      </c>
      <c r="D1170" s="63" t="s">
        <v>2602</v>
      </c>
      <c r="E1170" s="55">
        <v>143000</v>
      </c>
      <c r="F1170" s="92">
        <v>213000</v>
      </c>
      <c r="G1170" s="62"/>
      <c r="H1170" s="93">
        <f t="shared" si="249"/>
        <v>143000</v>
      </c>
      <c r="I1170" s="94">
        <f t="shared" si="250"/>
        <v>70000</v>
      </c>
      <c r="J1170" s="94">
        <f t="shared" si="257"/>
        <v>90695.65217391304</v>
      </c>
      <c r="K1170" s="94">
        <f t="shared" si="254"/>
        <v>233695.65217391303</v>
      </c>
      <c r="L1170" s="92">
        <v>213000</v>
      </c>
      <c r="M1170" s="55">
        <f t="shared" si="255"/>
        <v>233000</v>
      </c>
      <c r="N1170" s="62"/>
    </row>
    <row r="1171" spans="1:167" ht="52.5" customHeight="1">
      <c r="A1171" s="130">
        <f t="shared" si="256"/>
        <v>1128</v>
      </c>
      <c r="B1171" s="131" t="s">
        <v>2603</v>
      </c>
      <c r="C1171" s="132" t="s">
        <v>2604</v>
      </c>
      <c r="D1171" s="63" t="s">
        <v>2605</v>
      </c>
      <c r="E1171" s="55">
        <v>402000</v>
      </c>
      <c r="F1171" s="92">
        <v>509000</v>
      </c>
      <c r="G1171" s="62"/>
      <c r="H1171" s="93">
        <f t="shared" si="249"/>
        <v>402000</v>
      </c>
      <c r="I1171" s="94">
        <f t="shared" si="250"/>
        <v>107000</v>
      </c>
      <c r="J1171" s="94">
        <f t="shared" si="257"/>
        <v>138634.78260869565</v>
      </c>
      <c r="K1171" s="94">
        <f t="shared" si="254"/>
        <v>540634.78260869568</v>
      </c>
      <c r="L1171" s="92">
        <v>509000</v>
      </c>
      <c r="M1171" s="55">
        <f t="shared" si="255"/>
        <v>540000</v>
      </c>
      <c r="N1171" s="62"/>
    </row>
    <row r="1172" spans="1:167" ht="45.75" customHeight="1">
      <c r="A1172" s="130">
        <f t="shared" si="256"/>
        <v>1129</v>
      </c>
      <c r="B1172" s="131" t="s">
        <v>2606</v>
      </c>
      <c r="C1172" s="139"/>
      <c r="D1172" s="63" t="s">
        <v>2607</v>
      </c>
      <c r="E1172" s="55">
        <v>1954000</v>
      </c>
      <c r="F1172" s="92">
        <v>2489000</v>
      </c>
      <c r="G1172" s="140"/>
      <c r="H1172" s="93">
        <f t="shared" si="249"/>
        <v>1954000</v>
      </c>
      <c r="I1172" s="94">
        <f t="shared" si="250"/>
        <v>535000</v>
      </c>
      <c r="J1172" s="94">
        <f t="shared" si="257"/>
        <v>693173.91304347827</v>
      </c>
      <c r="K1172" s="94">
        <f t="shared" si="254"/>
        <v>2647173.9130434785</v>
      </c>
      <c r="L1172" s="92">
        <v>2489000</v>
      </c>
      <c r="M1172" s="55">
        <f t="shared" si="255"/>
        <v>2647000</v>
      </c>
      <c r="N1172" s="140"/>
    </row>
    <row r="1173" spans="1:167" s="169" customFormat="1" ht="59.25" customHeight="1">
      <c r="A1173" s="130">
        <f t="shared" si="256"/>
        <v>1130</v>
      </c>
      <c r="B1173" s="131" t="s">
        <v>2608</v>
      </c>
      <c r="C1173" s="139"/>
      <c r="D1173" s="63" t="s">
        <v>2609</v>
      </c>
      <c r="E1173" s="55">
        <v>1353000</v>
      </c>
      <c r="F1173" s="92">
        <v>1717000</v>
      </c>
      <c r="G1173" s="140"/>
      <c r="H1173" s="93">
        <f t="shared" si="249"/>
        <v>1353000</v>
      </c>
      <c r="I1173" s="94">
        <f t="shared" si="250"/>
        <v>364000</v>
      </c>
      <c r="J1173" s="94">
        <f t="shared" si="257"/>
        <v>471617.39130434784</v>
      </c>
      <c r="K1173" s="94">
        <f t="shared" si="254"/>
        <v>1824617.3913043479</v>
      </c>
      <c r="L1173" s="92">
        <v>1717000</v>
      </c>
      <c r="M1173" s="55">
        <f t="shared" si="255"/>
        <v>1824000</v>
      </c>
      <c r="N1173" s="140"/>
      <c r="O1173" s="95"/>
      <c r="P1173" s="95"/>
      <c r="Q1173" s="95"/>
      <c r="R1173" s="95"/>
      <c r="S1173" s="95"/>
      <c r="T1173" s="95"/>
      <c r="U1173" s="95"/>
      <c r="V1173" s="95"/>
      <c r="W1173" s="95"/>
      <c r="X1173" s="95"/>
      <c r="Y1173" s="95"/>
      <c r="Z1173" s="95"/>
      <c r="AA1173" s="95"/>
      <c r="AB1173" s="95"/>
      <c r="AC1173" s="95"/>
      <c r="AD1173" s="95"/>
      <c r="AE1173" s="95"/>
      <c r="AF1173" s="95"/>
      <c r="AG1173" s="95"/>
      <c r="AH1173" s="95"/>
      <c r="AI1173" s="95"/>
      <c r="AJ1173" s="95"/>
      <c r="AK1173" s="95"/>
      <c r="AL1173" s="95"/>
      <c r="AM1173" s="95"/>
      <c r="AN1173" s="95"/>
      <c r="AO1173" s="95"/>
      <c r="AP1173" s="95"/>
      <c r="AQ1173" s="95"/>
      <c r="AR1173" s="95"/>
      <c r="AS1173" s="95"/>
      <c r="AT1173" s="95"/>
      <c r="AU1173" s="95"/>
      <c r="AV1173" s="95"/>
      <c r="AW1173" s="95"/>
      <c r="AX1173" s="95"/>
      <c r="AY1173" s="95"/>
      <c r="AZ1173" s="95"/>
      <c r="BA1173" s="95"/>
      <c r="BB1173" s="95"/>
      <c r="BC1173" s="95"/>
      <c r="BD1173" s="95"/>
      <c r="BE1173" s="95"/>
      <c r="BF1173" s="95"/>
      <c r="BG1173" s="95"/>
      <c r="BH1173" s="95"/>
      <c r="BI1173" s="95"/>
      <c r="BJ1173" s="95"/>
      <c r="BK1173" s="95"/>
      <c r="BL1173" s="95"/>
      <c r="BM1173" s="95"/>
      <c r="BN1173" s="95"/>
      <c r="BO1173" s="95"/>
      <c r="BP1173" s="95"/>
      <c r="BQ1173" s="95"/>
      <c r="BR1173" s="95"/>
      <c r="BS1173" s="95"/>
      <c r="BT1173" s="95"/>
      <c r="BU1173" s="95"/>
      <c r="BV1173" s="95"/>
      <c r="BW1173" s="95"/>
      <c r="BX1173" s="95"/>
      <c r="BY1173" s="95"/>
      <c r="BZ1173" s="95"/>
      <c r="CA1173" s="95"/>
      <c r="CB1173" s="95"/>
      <c r="CC1173" s="95"/>
      <c r="CD1173" s="95"/>
      <c r="CE1173" s="95"/>
      <c r="CF1173" s="95"/>
      <c r="CG1173" s="95"/>
      <c r="CH1173" s="95"/>
      <c r="CI1173" s="95"/>
      <c r="CJ1173" s="95"/>
      <c r="CK1173" s="95"/>
      <c r="CL1173" s="95"/>
      <c r="CM1173" s="95"/>
      <c r="CN1173" s="95"/>
      <c r="CO1173" s="95"/>
      <c r="CP1173" s="95"/>
      <c r="CQ1173" s="95"/>
      <c r="CR1173" s="95"/>
      <c r="CS1173" s="95"/>
      <c r="CT1173" s="95"/>
      <c r="CU1173" s="95"/>
      <c r="CV1173" s="95"/>
      <c r="CW1173" s="95"/>
      <c r="CX1173" s="95"/>
      <c r="CY1173" s="95"/>
      <c r="CZ1173" s="95"/>
      <c r="DA1173" s="95"/>
      <c r="DB1173" s="95"/>
      <c r="DC1173" s="95"/>
      <c r="DD1173" s="95"/>
      <c r="DE1173" s="95"/>
      <c r="DF1173" s="95"/>
      <c r="DG1173" s="95"/>
      <c r="DH1173" s="95"/>
      <c r="DI1173" s="95"/>
      <c r="DJ1173" s="95"/>
      <c r="DK1173" s="95"/>
      <c r="DL1173" s="95"/>
      <c r="DM1173" s="95"/>
      <c r="DN1173" s="95"/>
      <c r="DO1173" s="95"/>
      <c r="DP1173" s="95"/>
      <c r="DQ1173" s="95"/>
      <c r="DR1173" s="95"/>
      <c r="DS1173" s="95"/>
      <c r="DT1173" s="95"/>
      <c r="DU1173" s="95"/>
      <c r="DV1173" s="95"/>
      <c r="DW1173" s="95"/>
      <c r="DX1173" s="95"/>
      <c r="DY1173" s="95"/>
      <c r="DZ1173" s="95"/>
      <c r="EA1173" s="95"/>
      <c r="EB1173" s="95"/>
      <c r="EC1173" s="95"/>
      <c r="ED1173" s="95"/>
      <c r="EE1173" s="95"/>
      <c r="EF1173" s="95"/>
      <c r="EG1173" s="95"/>
      <c r="EH1173" s="95"/>
      <c r="EI1173" s="95"/>
      <c r="EJ1173" s="95"/>
      <c r="EK1173" s="95"/>
      <c r="EL1173" s="95"/>
      <c r="EM1173" s="95"/>
      <c r="EN1173" s="95"/>
      <c r="EO1173" s="95"/>
      <c r="EP1173" s="95"/>
      <c r="EQ1173" s="95"/>
      <c r="ER1173" s="95"/>
      <c r="ES1173" s="95"/>
      <c r="ET1173" s="95"/>
      <c r="EU1173" s="95"/>
      <c r="EV1173" s="95"/>
      <c r="EW1173" s="95"/>
      <c r="EX1173" s="95"/>
      <c r="EY1173" s="95"/>
      <c r="EZ1173" s="95"/>
      <c r="FA1173" s="95"/>
      <c r="FB1173" s="95"/>
      <c r="FC1173" s="95"/>
      <c r="FD1173" s="95"/>
      <c r="FE1173" s="95"/>
      <c r="FF1173" s="95"/>
      <c r="FG1173" s="95"/>
      <c r="FH1173" s="95"/>
      <c r="FI1173" s="95"/>
      <c r="FJ1173" s="95"/>
      <c r="FK1173" s="95"/>
    </row>
    <row r="1174" spans="1:167" s="169" customFormat="1" ht="54.75" customHeight="1">
      <c r="A1174" s="130">
        <f t="shared" si="256"/>
        <v>1131</v>
      </c>
      <c r="B1174" s="131" t="s">
        <v>2610</v>
      </c>
      <c r="C1174" s="139"/>
      <c r="D1174" s="63" t="s">
        <v>2611</v>
      </c>
      <c r="E1174" s="55">
        <v>2384000</v>
      </c>
      <c r="F1174" s="92">
        <v>2719000</v>
      </c>
      <c r="G1174" s="140"/>
      <c r="H1174" s="93">
        <f t="shared" si="249"/>
        <v>2384000</v>
      </c>
      <c r="I1174" s="94">
        <f t="shared" si="250"/>
        <v>335000</v>
      </c>
      <c r="J1174" s="94">
        <f t="shared" si="257"/>
        <v>434043.47826086957</v>
      </c>
      <c r="K1174" s="94">
        <f t="shared" si="254"/>
        <v>2818043.4782608696</v>
      </c>
      <c r="L1174" s="92">
        <v>2719000</v>
      </c>
      <c r="M1174" s="55">
        <f t="shared" si="255"/>
        <v>2818000</v>
      </c>
      <c r="N1174" s="140"/>
      <c r="O1174" s="95"/>
      <c r="P1174" s="95"/>
      <c r="Q1174" s="95"/>
      <c r="R1174" s="95"/>
      <c r="S1174" s="95"/>
      <c r="T1174" s="95"/>
      <c r="U1174" s="95"/>
      <c r="V1174" s="95"/>
      <c r="W1174" s="95"/>
      <c r="X1174" s="95"/>
      <c r="Y1174" s="95"/>
      <c r="Z1174" s="95"/>
      <c r="AA1174" s="95"/>
      <c r="AB1174" s="95"/>
      <c r="AC1174" s="95"/>
      <c r="AD1174" s="95"/>
      <c r="AE1174" s="95"/>
      <c r="AF1174" s="95"/>
      <c r="AG1174" s="95"/>
      <c r="AH1174" s="95"/>
      <c r="AI1174" s="95"/>
      <c r="AJ1174" s="95"/>
      <c r="AK1174" s="95"/>
      <c r="AL1174" s="95"/>
      <c r="AM1174" s="95"/>
      <c r="AN1174" s="95"/>
      <c r="AO1174" s="95"/>
      <c r="AP1174" s="95"/>
      <c r="AQ1174" s="95"/>
      <c r="AR1174" s="95"/>
      <c r="AS1174" s="95"/>
      <c r="AT1174" s="95"/>
      <c r="AU1174" s="95"/>
      <c r="AV1174" s="95"/>
      <c r="AW1174" s="95"/>
      <c r="AX1174" s="95"/>
      <c r="AY1174" s="95"/>
      <c r="AZ1174" s="95"/>
      <c r="BA1174" s="95"/>
      <c r="BB1174" s="95"/>
      <c r="BC1174" s="95"/>
      <c r="BD1174" s="95"/>
      <c r="BE1174" s="95"/>
      <c r="BF1174" s="95"/>
      <c r="BG1174" s="95"/>
      <c r="BH1174" s="95"/>
      <c r="BI1174" s="95"/>
      <c r="BJ1174" s="95"/>
      <c r="BK1174" s="95"/>
      <c r="BL1174" s="95"/>
      <c r="BM1174" s="95"/>
      <c r="BN1174" s="95"/>
      <c r="BO1174" s="95"/>
      <c r="BP1174" s="95"/>
      <c r="BQ1174" s="95"/>
      <c r="BR1174" s="95"/>
      <c r="BS1174" s="95"/>
      <c r="BT1174" s="95"/>
      <c r="BU1174" s="95"/>
      <c r="BV1174" s="95"/>
      <c r="BW1174" s="95"/>
      <c r="BX1174" s="95"/>
      <c r="BY1174" s="95"/>
      <c r="BZ1174" s="95"/>
      <c r="CA1174" s="95"/>
      <c r="CB1174" s="95"/>
      <c r="CC1174" s="95"/>
      <c r="CD1174" s="95"/>
      <c r="CE1174" s="95"/>
      <c r="CF1174" s="95"/>
      <c r="CG1174" s="95"/>
      <c r="CH1174" s="95"/>
      <c r="CI1174" s="95"/>
      <c r="CJ1174" s="95"/>
      <c r="CK1174" s="95"/>
      <c r="CL1174" s="95"/>
      <c r="CM1174" s="95"/>
      <c r="CN1174" s="95"/>
      <c r="CO1174" s="95"/>
      <c r="CP1174" s="95"/>
      <c r="CQ1174" s="95"/>
      <c r="CR1174" s="95"/>
      <c r="CS1174" s="95"/>
      <c r="CT1174" s="95"/>
      <c r="CU1174" s="95"/>
      <c r="CV1174" s="95"/>
      <c r="CW1174" s="95"/>
      <c r="CX1174" s="95"/>
      <c r="CY1174" s="95"/>
      <c r="CZ1174" s="95"/>
      <c r="DA1174" s="95"/>
      <c r="DB1174" s="95"/>
      <c r="DC1174" s="95"/>
      <c r="DD1174" s="95"/>
      <c r="DE1174" s="95"/>
      <c r="DF1174" s="95"/>
      <c r="DG1174" s="95"/>
      <c r="DH1174" s="95"/>
      <c r="DI1174" s="95"/>
      <c r="DJ1174" s="95"/>
      <c r="DK1174" s="95"/>
      <c r="DL1174" s="95"/>
      <c r="DM1174" s="95"/>
      <c r="DN1174" s="95"/>
      <c r="DO1174" s="95"/>
      <c r="DP1174" s="95"/>
      <c r="DQ1174" s="95"/>
      <c r="DR1174" s="95"/>
      <c r="DS1174" s="95"/>
      <c r="DT1174" s="95"/>
      <c r="DU1174" s="95"/>
      <c r="DV1174" s="95"/>
      <c r="DW1174" s="95"/>
      <c r="DX1174" s="95"/>
      <c r="DY1174" s="95"/>
      <c r="DZ1174" s="95"/>
      <c r="EA1174" s="95"/>
      <c r="EB1174" s="95"/>
      <c r="EC1174" s="95"/>
      <c r="ED1174" s="95"/>
      <c r="EE1174" s="95"/>
      <c r="EF1174" s="95"/>
      <c r="EG1174" s="95"/>
      <c r="EH1174" s="95"/>
      <c r="EI1174" s="95"/>
      <c r="EJ1174" s="95"/>
      <c r="EK1174" s="95"/>
      <c r="EL1174" s="95"/>
      <c r="EM1174" s="95"/>
      <c r="EN1174" s="95"/>
      <c r="EO1174" s="95"/>
      <c r="EP1174" s="95"/>
      <c r="EQ1174" s="95"/>
      <c r="ER1174" s="95"/>
      <c r="ES1174" s="95"/>
      <c r="ET1174" s="95"/>
      <c r="EU1174" s="95"/>
      <c r="EV1174" s="95"/>
      <c r="EW1174" s="95"/>
      <c r="EX1174" s="95"/>
      <c r="EY1174" s="95"/>
      <c r="EZ1174" s="95"/>
      <c r="FA1174" s="95"/>
      <c r="FB1174" s="95"/>
      <c r="FC1174" s="95"/>
      <c r="FD1174" s="95"/>
      <c r="FE1174" s="95"/>
      <c r="FF1174" s="95"/>
      <c r="FG1174" s="95"/>
      <c r="FH1174" s="95"/>
      <c r="FI1174" s="95"/>
      <c r="FJ1174" s="95"/>
      <c r="FK1174" s="95"/>
    </row>
    <row r="1175" spans="1:167" ht="51.75" customHeight="1">
      <c r="A1175" s="130">
        <f t="shared" si="256"/>
        <v>1132</v>
      </c>
      <c r="B1175" s="131" t="s">
        <v>2612</v>
      </c>
      <c r="C1175" s="139"/>
      <c r="D1175" s="63" t="s">
        <v>2613</v>
      </c>
      <c r="E1175" s="55">
        <v>3319000</v>
      </c>
      <c r="F1175" s="92">
        <v>4051000</v>
      </c>
      <c r="G1175" s="140"/>
      <c r="H1175" s="93">
        <f t="shared" si="249"/>
        <v>3319000</v>
      </c>
      <c r="I1175" s="94">
        <f t="shared" si="250"/>
        <v>732000</v>
      </c>
      <c r="J1175" s="94">
        <f t="shared" si="257"/>
        <v>948417.39130434778</v>
      </c>
      <c r="K1175" s="94">
        <f t="shared" si="254"/>
        <v>4267417.3913043477</v>
      </c>
      <c r="L1175" s="92">
        <v>4051000</v>
      </c>
      <c r="M1175" s="55">
        <f t="shared" si="255"/>
        <v>4267000</v>
      </c>
      <c r="N1175" s="140"/>
    </row>
    <row r="1176" spans="1:167" ht="39.75" customHeight="1">
      <c r="A1176" s="130">
        <f t="shared" si="256"/>
        <v>1133</v>
      </c>
      <c r="B1176" s="131" t="s">
        <v>2614</v>
      </c>
      <c r="C1176" s="139"/>
      <c r="D1176" s="63" t="s">
        <v>2615</v>
      </c>
      <c r="E1176" s="55">
        <v>2936000</v>
      </c>
      <c r="F1176" s="92">
        <v>3376000</v>
      </c>
      <c r="G1176" s="140"/>
      <c r="H1176" s="93">
        <f t="shared" si="249"/>
        <v>2936000</v>
      </c>
      <c r="I1176" s="94">
        <f t="shared" si="250"/>
        <v>440000</v>
      </c>
      <c r="J1176" s="94">
        <f t="shared" si="257"/>
        <v>570086.95652173914</v>
      </c>
      <c r="K1176" s="94">
        <f t="shared" si="254"/>
        <v>3506086.9565217393</v>
      </c>
      <c r="L1176" s="92">
        <v>3376000</v>
      </c>
      <c r="M1176" s="55">
        <f t="shared" si="255"/>
        <v>3506000</v>
      </c>
      <c r="N1176" s="140"/>
      <c r="O1176" s="169"/>
      <c r="P1176" s="169"/>
      <c r="Q1176" s="169"/>
      <c r="R1176" s="169"/>
      <c r="S1176" s="169"/>
      <c r="T1176" s="169"/>
      <c r="U1176" s="169"/>
      <c r="V1176" s="169"/>
      <c r="W1176" s="169"/>
      <c r="X1176" s="169"/>
      <c r="Y1176" s="169"/>
      <c r="Z1176" s="169"/>
      <c r="AA1176" s="169"/>
      <c r="AB1176" s="169"/>
      <c r="AC1176" s="169"/>
      <c r="AD1176" s="169"/>
      <c r="AE1176" s="169"/>
      <c r="AF1176" s="169"/>
      <c r="AG1176" s="169"/>
      <c r="AH1176" s="169"/>
      <c r="AI1176" s="169"/>
      <c r="AJ1176" s="169"/>
      <c r="AK1176" s="169"/>
      <c r="AL1176" s="169"/>
      <c r="AM1176" s="169"/>
      <c r="AN1176" s="169"/>
      <c r="AO1176" s="169"/>
      <c r="AP1176" s="169"/>
      <c r="AQ1176" s="169"/>
      <c r="AR1176" s="169"/>
      <c r="AS1176" s="169"/>
      <c r="AT1176" s="169"/>
      <c r="AU1176" s="169"/>
      <c r="AV1176" s="169"/>
      <c r="AW1176" s="169"/>
      <c r="AX1176" s="169"/>
      <c r="AY1176" s="169"/>
      <c r="AZ1176" s="169"/>
      <c r="BA1176" s="169"/>
      <c r="BB1176" s="169"/>
      <c r="BC1176" s="169"/>
      <c r="BD1176" s="169"/>
      <c r="BE1176" s="169"/>
      <c r="BF1176" s="169"/>
      <c r="BG1176" s="169"/>
      <c r="BH1176" s="169"/>
      <c r="BI1176" s="169"/>
      <c r="BJ1176" s="169"/>
      <c r="BK1176" s="169"/>
      <c r="BL1176" s="169"/>
      <c r="BM1176" s="169"/>
      <c r="BN1176" s="169"/>
      <c r="BO1176" s="169"/>
      <c r="BP1176" s="169"/>
      <c r="BQ1176" s="169"/>
      <c r="BR1176" s="169"/>
      <c r="BS1176" s="169"/>
      <c r="BT1176" s="169"/>
      <c r="BU1176" s="169"/>
      <c r="BV1176" s="169"/>
      <c r="BW1176" s="169"/>
      <c r="BX1176" s="169"/>
      <c r="BY1176" s="169"/>
      <c r="BZ1176" s="169"/>
      <c r="CA1176" s="169"/>
      <c r="CB1176" s="169"/>
      <c r="CC1176" s="169"/>
      <c r="CD1176" s="169"/>
      <c r="CE1176" s="169"/>
      <c r="CF1176" s="169"/>
      <c r="CG1176" s="169"/>
      <c r="CH1176" s="169"/>
      <c r="CI1176" s="169"/>
      <c r="CJ1176" s="169"/>
      <c r="CK1176" s="169"/>
      <c r="CL1176" s="169"/>
      <c r="CM1176" s="169"/>
      <c r="CN1176" s="169"/>
      <c r="CO1176" s="169"/>
      <c r="CP1176" s="169"/>
      <c r="CQ1176" s="169"/>
      <c r="CR1176" s="169"/>
      <c r="CS1176" s="169"/>
      <c r="CT1176" s="169"/>
      <c r="CU1176" s="169"/>
      <c r="CV1176" s="169"/>
      <c r="CW1176" s="169"/>
      <c r="CX1176" s="169"/>
      <c r="CY1176" s="169"/>
      <c r="CZ1176" s="169"/>
      <c r="DA1176" s="169"/>
      <c r="DB1176" s="169"/>
      <c r="DC1176" s="169"/>
      <c r="DD1176" s="169"/>
      <c r="DE1176" s="169"/>
      <c r="DF1176" s="169"/>
      <c r="DG1176" s="169"/>
      <c r="DH1176" s="169"/>
      <c r="DI1176" s="169"/>
      <c r="DJ1176" s="169"/>
      <c r="DK1176" s="169"/>
      <c r="DL1176" s="169"/>
      <c r="DM1176" s="169"/>
      <c r="DN1176" s="169"/>
      <c r="DO1176" s="169"/>
      <c r="DP1176" s="169"/>
      <c r="DQ1176" s="169"/>
      <c r="DR1176" s="169"/>
      <c r="DS1176" s="169"/>
      <c r="DT1176" s="169"/>
      <c r="DU1176" s="169"/>
      <c r="DV1176" s="169"/>
      <c r="DW1176" s="169"/>
      <c r="DX1176" s="169"/>
      <c r="DY1176" s="169"/>
      <c r="DZ1176" s="169"/>
      <c r="EA1176" s="169"/>
      <c r="EB1176" s="169"/>
      <c r="EC1176" s="169"/>
      <c r="ED1176" s="169"/>
      <c r="EE1176" s="169"/>
      <c r="EF1176" s="169"/>
      <c r="EG1176" s="169"/>
      <c r="EH1176" s="169"/>
      <c r="EI1176" s="169"/>
      <c r="EJ1176" s="169"/>
      <c r="EK1176" s="169"/>
      <c r="EL1176" s="169"/>
      <c r="EM1176" s="169"/>
      <c r="EN1176" s="169"/>
      <c r="EO1176" s="169"/>
      <c r="EP1176" s="169"/>
      <c r="EQ1176" s="169"/>
      <c r="ER1176" s="169"/>
      <c r="ES1176" s="169"/>
      <c r="ET1176" s="169"/>
      <c r="EU1176" s="169"/>
      <c r="EV1176" s="169"/>
      <c r="EW1176" s="169"/>
      <c r="EX1176" s="169"/>
      <c r="EY1176" s="169"/>
      <c r="EZ1176" s="169"/>
      <c r="FA1176" s="169"/>
      <c r="FB1176" s="169"/>
      <c r="FC1176" s="169"/>
      <c r="FD1176" s="169"/>
      <c r="FE1176" s="169"/>
      <c r="FF1176" s="169"/>
      <c r="FG1176" s="169"/>
      <c r="FH1176" s="169"/>
      <c r="FI1176" s="169"/>
      <c r="FJ1176" s="169"/>
      <c r="FK1176" s="169"/>
    </row>
    <row r="1177" spans="1:167" ht="59.25" customHeight="1">
      <c r="A1177" s="130">
        <f t="shared" si="256"/>
        <v>1134</v>
      </c>
      <c r="B1177" s="131" t="s">
        <v>2616</v>
      </c>
      <c r="C1177" s="139"/>
      <c r="D1177" s="63" t="s">
        <v>2617</v>
      </c>
      <c r="E1177" s="55">
        <v>3223000</v>
      </c>
      <c r="F1177" s="92">
        <v>3809000</v>
      </c>
      <c r="G1177" s="140"/>
      <c r="H1177" s="93">
        <f t="shared" si="249"/>
        <v>3223000</v>
      </c>
      <c r="I1177" s="94">
        <f t="shared" si="250"/>
        <v>586000</v>
      </c>
      <c r="J1177" s="94">
        <f t="shared" si="257"/>
        <v>759252.17391304346</v>
      </c>
      <c r="K1177" s="94">
        <f t="shared" si="254"/>
        <v>3982252.1739130435</v>
      </c>
      <c r="L1177" s="92">
        <v>3809000</v>
      </c>
      <c r="M1177" s="55">
        <f t="shared" si="255"/>
        <v>3982000</v>
      </c>
      <c r="N1177" s="140"/>
      <c r="O1177" s="169"/>
      <c r="P1177" s="169"/>
      <c r="Q1177" s="169"/>
      <c r="R1177" s="169"/>
      <c r="S1177" s="169"/>
      <c r="T1177" s="169"/>
      <c r="U1177" s="169"/>
      <c r="V1177" s="169"/>
      <c r="W1177" s="169"/>
      <c r="X1177" s="169"/>
      <c r="Y1177" s="169"/>
      <c r="Z1177" s="169"/>
      <c r="AA1177" s="169"/>
      <c r="AB1177" s="169"/>
      <c r="AC1177" s="169"/>
      <c r="AD1177" s="169"/>
      <c r="AE1177" s="169"/>
      <c r="AF1177" s="169"/>
      <c r="AG1177" s="169"/>
      <c r="AH1177" s="169"/>
      <c r="AI1177" s="169"/>
      <c r="AJ1177" s="169"/>
      <c r="AK1177" s="169"/>
      <c r="AL1177" s="169"/>
      <c r="AM1177" s="169"/>
      <c r="AN1177" s="169"/>
      <c r="AO1177" s="169"/>
      <c r="AP1177" s="169"/>
      <c r="AQ1177" s="169"/>
      <c r="AR1177" s="169"/>
      <c r="AS1177" s="169"/>
      <c r="AT1177" s="169"/>
      <c r="AU1177" s="169"/>
      <c r="AV1177" s="169"/>
      <c r="AW1177" s="169"/>
      <c r="AX1177" s="169"/>
      <c r="AY1177" s="169"/>
      <c r="AZ1177" s="169"/>
      <c r="BA1177" s="169"/>
      <c r="BB1177" s="169"/>
      <c r="BC1177" s="169"/>
      <c r="BD1177" s="169"/>
      <c r="BE1177" s="169"/>
      <c r="BF1177" s="169"/>
      <c r="BG1177" s="169"/>
      <c r="BH1177" s="169"/>
      <c r="BI1177" s="169"/>
      <c r="BJ1177" s="169"/>
      <c r="BK1177" s="169"/>
      <c r="BL1177" s="169"/>
      <c r="BM1177" s="169"/>
      <c r="BN1177" s="169"/>
      <c r="BO1177" s="169"/>
      <c r="BP1177" s="169"/>
      <c r="BQ1177" s="169"/>
      <c r="BR1177" s="169"/>
      <c r="BS1177" s="169"/>
      <c r="BT1177" s="169"/>
      <c r="BU1177" s="169"/>
      <c r="BV1177" s="169"/>
      <c r="BW1177" s="169"/>
      <c r="BX1177" s="169"/>
      <c r="BY1177" s="169"/>
      <c r="BZ1177" s="169"/>
      <c r="CA1177" s="169"/>
      <c r="CB1177" s="169"/>
      <c r="CC1177" s="169"/>
      <c r="CD1177" s="169"/>
      <c r="CE1177" s="169"/>
      <c r="CF1177" s="169"/>
      <c r="CG1177" s="169"/>
      <c r="CH1177" s="169"/>
      <c r="CI1177" s="169"/>
      <c r="CJ1177" s="169"/>
      <c r="CK1177" s="169"/>
      <c r="CL1177" s="169"/>
      <c r="CM1177" s="169"/>
      <c r="CN1177" s="169"/>
      <c r="CO1177" s="169"/>
      <c r="CP1177" s="169"/>
      <c r="CQ1177" s="169"/>
      <c r="CR1177" s="169"/>
      <c r="CS1177" s="169"/>
      <c r="CT1177" s="169"/>
      <c r="CU1177" s="169"/>
      <c r="CV1177" s="169"/>
      <c r="CW1177" s="169"/>
      <c r="CX1177" s="169"/>
      <c r="CY1177" s="169"/>
      <c r="CZ1177" s="169"/>
      <c r="DA1177" s="169"/>
      <c r="DB1177" s="169"/>
      <c r="DC1177" s="169"/>
      <c r="DD1177" s="169"/>
      <c r="DE1177" s="169"/>
      <c r="DF1177" s="169"/>
      <c r="DG1177" s="169"/>
      <c r="DH1177" s="169"/>
      <c r="DI1177" s="169"/>
      <c r="DJ1177" s="169"/>
      <c r="DK1177" s="169"/>
      <c r="DL1177" s="169"/>
      <c r="DM1177" s="169"/>
      <c r="DN1177" s="169"/>
      <c r="DO1177" s="169"/>
      <c r="DP1177" s="169"/>
      <c r="DQ1177" s="169"/>
      <c r="DR1177" s="169"/>
      <c r="DS1177" s="169"/>
      <c r="DT1177" s="169"/>
      <c r="DU1177" s="169"/>
      <c r="DV1177" s="169"/>
      <c r="DW1177" s="169"/>
      <c r="DX1177" s="169"/>
      <c r="DY1177" s="169"/>
      <c r="DZ1177" s="169"/>
      <c r="EA1177" s="169"/>
      <c r="EB1177" s="169"/>
      <c r="EC1177" s="169"/>
      <c r="ED1177" s="169"/>
      <c r="EE1177" s="169"/>
      <c r="EF1177" s="169"/>
      <c r="EG1177" s="169"/>
      <c r="EH1177" s="169"/>
      <c r="EI1177" s="169"/>
      <c r="EJ1177" s="169"/>
      <c r="EK1177" s="169"/>
      <c r="EL1177" s="169"/>
      <c r="EM1177" s="169"/>
      <c r="EN1177" s="169"/>
      <c r="EO1177" s="169"/>
      <c r="EP1177" s="169"/>
      <c r="EQ1177" s="169"/>
      <c r="ER1177" s="169"/>
      <c r="ES1177" s="169"/>
      <c r="ET1177" s="169"/>
      <c r="EU1177" s="169"/>
      <c r="EV1177" s="169"/>
      <c r="EW1177" s="169"/>
      <c r="EX1177" s="169"/>
      <c r="EY1177" s="169"/>
      <c r="EZ1177" s="169"/>
      <c r="FA1177" s="169"/>
      <c r="FB1177" s="169"/>
      <c r="FC1177" s="169"/>
      <c r="FD1177" s="169"/>
      <c r="FE1177" s="169"/>
      <c r="FF1177" s="169"/>
      <c r="FG1177" s="169"/>
      <c r="FH1177" s="169"/>
      <c r="FI1177" s="169"/>
      <c r="FJ1177" s="169"/>
      <c r="FK1177" s="169"/>
    </row>
    <row r="1178" spans="1:167" ht="67.5" customHeight="1">
      <c r="A1178" s="130">
        <f t="shared" si="256"/>
        <v>1135</v>
      </c>
      <c r="B1178" s="131" t="s">
        <v>2618</v>
      </c>
      <c r="C1178" s="139"/>
      <c r="D1178" s="63" t="s">
        <v>2619</v>
      </c>
      <c r="E1178" s="55">
        <v>4941000</v>
      </c>
      <c r="F1178" s="92">
        <v>6056000</v>
      </c>
      <c r="G1178" s="140"/>
      <c r="H1178" s="93">
        <f t="shared" si="249"/>
        <v>4941000</v>
      </c>
      <c r="I1178" s="94">
        <f t="shared" si="250"/>
        <v>1115000</v>
      </c>
      <c r="J1178" s="94">
        <f t="shared" si="257"/>
        <v>1444652.1739130435</v>
      </c>
      <c r="K1178" s="94">
        <f t="shared" si="254"/>
        <v>6385652.173913043</v>
      </c>
      <c r="L1178" s="92">
        <v>6056000</v>
      </c>
      <c r="M1178" s="55">
        <f t="shared" si="255"/>
        <v>6385000</v>
      </c>
      <c r="N1178" s="140"/>
    </row>
    <row r="1179" spans="1:167" ht="72" customHeight="1">
      <c r="A1179" s="130">
        <f t="shared" si="256"/>
        <v>1136</v>
      </c>
      <c r="B1179" s="131" t="s">
        <v>2620</v>
      </c>
      <c r="C1179" s="139"/>
      <c r="D1179" s="63" t="s">
        <v>2621</v>
      </c>
      <c r="E1179" s="55">
        <v>2941000</v>
      </c>
      <c r="F1179" s="92">
        <v>3527000</v>
      </c>
      <c r="G1179" s="140"/>
      <c r="H1179" s="93">
        <f t="shared" ref="H1179:H1210" si="258">L1179-I1179</f>
        <v>2941000</v>
      </c>
      <c r="I1179" s="94">
        <f t="shared" ref="I1179:I1202" si="259">F1179-E1179</f>
        <v>586000</v>
      </c>
      <c r="J1179" s="94">
        <f t="shared" si="257"/>
        <v>759252.17391304346</v>
      </c>
      <c r="K1179" s="94">
        <f t="shared" si="254"/>
        <v>3700252.1739130435</v>
      </c>
      <c r="L1179" s="92">
        <v>3527000</v>
      </c>
      <c r="M1179" s="55">
        <f t="shared" si="255"/>
        <v>3700000</v>
      </c>
      <c r="N1179" s="140"/>
    </row>
    <row r="1180" spans="1:167" ht="31.5">
      <c r="A1180" s="130">
        <f t="shared" si="256"/>
        <v>1137</v>
      </c>
      <c r="B1180" s="131" t="s">
        <v>2622</v>
      </c>
      <c r="C1180" s="139"/>
      <c r="D1180" s="63" t="s">
        <v>2623</v>
      </c>
      <c r="E1180" s="55">
        <v>3958000</v>
      </c>
      <c r="F1180" s="92">
        <v>4691000</v>
      </c>
      <c r="G1180" s="140"/>
      <c r="H1180" s="93">
        <f t="shared" si="258"/>
        <v>3958000</v>
      </c>
      <c r="I1180" s="94">
        <f t="shared" si="259"/>
        <v>733000</v>
      </c>
      <c r="J1180" s="94">
        <f t="shared" si="257"/>
        <v>949713.04347826086</v>
      </c>
      <c r="K1180" s="94">
        <f t="shared" si="254"/>
        <v>4907713.0434782607</v>
      </c>
      <c r="L1180" s="92">
        <v>4691000</v>
      </c>
      <c r="M1180" s="55">
        <f t="shared" si="255"/>
        <v>4907000</v>
      </c>
      <c r="N1180" s="140"/>
    </row>
    <row r="1181" spans="1:167" ht="31.5">
      <c r="A1181" s="130">
        <f t="shared" si="256"/>
        <v>1138</v>
      </c>
      <c r="B1181" s="131" t="s">
        <v>2624</v>
      </c>
      <c r="C1181" s="139"/>
      <c r="D1181" s="63" t="s">
        <v>2625</v>
      </c>
      <c r="E1181" s="55">
        <v>5532000</v>
      </c>
      <c r="F1181" s="92">
        <v>6265000</v>
      </c>
      <c r="G1181" s="140"/>
      <c r="H1181" s="93">
        <f t="shared" si="258"/>
        <v>5532000</v>
      </c>
      <c r="I1181" s="94">
        <f t="shared" si="259"/>
        <v>733000</v>
      </c>
      <c r="J1181" s="94">
        <f t="shared" si="257"/>
        <v>949713.04347826086</v>
      </c>
      <c r="K1181" s="94">
        <f t="shared" si="254"/>
        <v>6481713.0434782607</v>
      </c>
      <c r="L1181" s="92">
        <v>6265000</v>
      </c>
      <c r="M1181" s="55">
        <f t="shared" si="255"/>
        <v>6481000</v>
      </c>
      <c r="N1181" s="140"/>
    </row>
    <row r="1182" spans="1:167" ht="47.25">
      <c r="A1182" s="130">
        <f t="shared" si="256"/>
        <v>1139</v>
      </c>
      <c r="B1182" s="131" t="s">
        <v>2626</v>
      </c>
      <c r="C1182" s="139"/>
      <c r="D1182" s="63" t="s">
        <v>2627</v>
      </c>
      <c r="E1182" s="55">
        <v>3478000</v>
      </c>
      <c r="F1182" s="92">
        <v>4129000</v>
      </c>
      <c r="G1182" s="140"/>
      <c r="H1182" s="93">
        <f t="shared" si="258"/>
        <v>3478000</v>
      </c>
      <c r="I1182" s="94">
        <f t="shared" si="259"/>
        <v>651000</v>
      </c>
      <c r="J1182" s="94">
        <f t="shared" si="257"/>
        <v>843469.56521739135</v>
      </c>
      <c r="K1182" s="94">
        <f t="shared" si="254"/>
        <v>4321469.5652173916</v>
      </c>
      <c r="L1182" s="92">
        <v>4129000</v>
      </c>
      <c r="M1182" s="55">
        <f t="shared" si="255"/>
        <v>4321000</v>
      </c>
      <c r="N1182" s="140"/>
    </row>
    <row r="1183" spans="1:167" ht="63">
      <c r="A1183" s="130">
        <f t="shared" si="256"/>
        <v>1140</v>
      </c>
      <c r="B1183" s="131" t="s">
        <v>2628</v>
      </c>
      <c r="C1183" s="139"/>
      <c r="D1183" s="63" t="s">
        <v>2629</v>
      </c>
      <c r="E1183" s="55">
        <v>2958000</v>
      </c>
      <c r="F1183" s="92">
        <v>3691000</v>
      </c>
      <c r="G1183" s="140"/>
      <c r="H1183" s="93">
        <f t="shared" si="258"/>
        <v>2958000</v>
      </c>
      <c r="I1183" s="94">
        <f t="shared" si="259"/>
        <v>733000</v>
      </c>
      <c r="J1183" s="94">
        <f t="shared" si="257"/>
        <v>949713.04347826086</v>
      </c>
      <c r="K1183" s="94">
        <f t="shared" si="254"/>
        <v>3907713.0434782607</v>
      </c>
      <c r="L1183" s="92">
        <v>3691000</v>
      </c>
      <c r="M1183" s="55">
        <f t="shared" si="255"/>
        <v>3907000</v>
      </c>
      <c r="N1183" s="140"/>
    </row>
    <row r="1184" spans="1:167" ht="47.25">
      <c r="A1184" s="130">
        <f t="shared" si="256"/>
        <v>1141</v>
      </c>
      <c r="B1184" s="131" t="s">
        <v>2630</v>
      </c>
      <c r="C1184" s="139"/>
      <c r="D1184" s="63" t="s">
        <v>2631</v>
      </c>
      <c r="E1184" s="55">
        <v>2585000</v>
      </c>
      <c r="F1184" s="92">
        <v>3171000</v>
      </c>
      <c r="G1184" s="140"/>
      <c r="H1184" s="93">
        <f t="shared" si="258"/>
        <v>2585000</v>
      </c>
      <c r="I1184" s="94">
        <f t="shared" si="259"/>
        <v>586000</v>
      </c>
      <c r="J1184" s="94">
        <f t="shared" si="257"/>
        <v>759252.17391304346</v>
      </c>
      <c r="K1184" s="94">
        <f t="shared" si="254"/>
        <v>3344252.1739130435</v>
      </c>
      <c r="L1184" s="92">
        <v>3171000</v>
      </c>
      <c r="M1184" s="55">
        <f t="shared" si="255"/>
        <v>3344000</v>
      </c>
      <c r="N1184" s="140"/>
    </row>
    <row r="1185" spans="1:14" ht="47.25">
      <c r="A1185" s="130">
        <f t="shared" si="256"/>
        <v>1142</v>
      </c>
      <c r="B1185" s="131" t="s">
        <v>2632</v>
      </c>
      <c r="C1185" s="139"/>
      <c r="D1185" s="63" t="s">
        <v>2633</v>
      </c>
      <c r="E1185" s="55">
        <v>6114000</v>
      </c>
      <c r="F1185" s="92">
        <v>6846000</v>
      </c>
      <c r="G1185" s="140"/>
      <c r="H1185" s="93">
        <f t="shared" si="258"/>
        <v>6114000</v>
      </c>
      <c r="I1185" s="94">
        <f t="shared" si="259"/>
        <v>732000</v>
      </c>
      <c r="J1185" s="94">
        <f t="shared" si="257"/>
        <v>948417.39130434778</v>
      </c>
      <c r="K1185" s="94">
        <f t="shared" si="254"/>
        <v>7062417.3913043477</v>
      </c>
      <c r="L1185" s="92">
        <v>6846000</v>
      </c>
      <c r="M1185" s="55">
        <f t="shared" si="255"/>
        <v>7062000</v>
      </c>
      <c r="N1185" s="140"/>
    </row>
    <row r="1186" spans="1:14" ht="47.25">
      <c r="A1186" s="130">
        <f t="shared" si="256"/>
        <v>1143</v>
      </c>
      <c r="B1186" s="131" t="s">
        <v>2634</v>
      </c>
      <c r="C1186" s="139"/>
      <c r="D1186" s="63" t="s">
        <v>2635</v>
      </c>
      <c r="E1186" s="55">
        <v>4514000</v>
      </c>
      <c r="F1186" s="92">
        <v>5247000</v>
      </c>
      <c r="G1186" s="140"/>
      <c r="H1186" s="93">
        <f t="shared" si="258"/>
        <v>4514000</v>
      </c>
      <c r="I1186" s="94">
        <f t="shared" si="259"/>
        <v>733000</v>
      </c>
      <c r="J1186" s="94">
        <f t="shared" si="257"/>
        <v>949713.04347826086</v>
      </c>
      <c r="K1186" s="94">
        <f t="shared" si="254"/>
        <v>5463713.0434782607</v>
      </c>
      <c r="L1186" s="92">
        <v>5247000</v>
      </c>
      <c r="M1186" s="55">
        <f t="shared" si="255"/>
        <v>5463000</v>
      </c>
      <c r="N1186" s="140"/>
    </row>
    <row r="1187" spans="1:14" ht="47.25">
      <c r="A1187" s="130">
        <f t="shared" si="256"/>
        <v>1144</v>
      </c>
      <c r="B1187" s="131" t="s">
        <v>2636</v>
      </c>
      <c r="C1187" s="132" t="s">
        <v>2637</v>
      </c>
      <c r="D1187" s="63" t="s">
        <v>2638</v>
      </c>
      <c r="E1187" s="55">
        <v>402000</v>
      </c>
      <c r="F1187" s="92">
        <v>491000</v>
      </c>
      <c r="G1187" s="62" t="s">
        <v>2639</v>
      </c>
      <c r="H1187" s="93">
        <f t="shared" si="258"/>
        <v>402000</v>
      </c>
      <c r="I1187" s="94">
        <f t="shared" si="259"/>
        <v>89000</v>
      </c>
      <c r="J1187" s="94">
        <f t="shared" si="257"/>
        <v>115313.04347826088</v>
      </c>
      <c r="K1187" s="94">
        <f t="shared" si="254"/>
        <v>517313.04347826086</v>
      </c>
      <c r="L1187" s="92">
        <v>491000</v>
      </c>
      <c r="M1187" s="55">
        <f t="shared" si="255"/>
        <v>517000</v>
      </c>
      <c r="N1187" s="62" t="s">
        <v>2639</v>
      </c>
    </row>
    <row r="1188" spans="1:14" ht="36.75" customHeight="1">
      <c r="A1188" s="130">
        <f t="shared" si="256"/>
        <v>1145</v>
      </c>
      <c r="B1188" s="131" t="s">
        <v>2640</v>
      </c>
      <c r="C1188" s="139"/>
      <c r="D1188" s="63" t="s">
        <v>2641</v>
      </c>
      <c r="E1188" s="55">
        <v>2842000</v>
      </c>
      <c r="F1188" s="92">
        <v>3721000</v>
      </c>
      <c r="G1188" s="140"/>
      <c r="H1188" s="93">
        <f t="shared" si="258"/>
        <v>2842000</v>
      </c>
      <c r="I1188" s="94">
        <f t="shared" si="259"/>
        <v>879000</v>
      </c>
      <c r="J1188" s="94">
        <f t="shared" si="257"/>
        <v>1138878.2608695652</v>
      </c>
      <c r="K1188" s="94">
        <f t="shared" ref="K1188:K1219" si="260">+H1188+J1188</f>
        <v>3980878.2608695654</v>
      </c>
      <c r="L1188" s="92">
        <v>3721000</v>
      </c>
      <c r="M1188" s="55">
        <f t="shared" ref="M1188:M1208" si="261">IF(K1188&gt;=100000, ROUNDDOWN((K1188),-3),ROUNDDOWN((K1188),-2))</f>
        <v>3980000</v>
      </c>
      <c r="N1188" s="140"/>
    </row>
    <row r="1189" spans="1:14" ht="37.5" customHeight="1">
      <c r="A1189" s="130">
        <f t="shared" ref="A1189:A1208" si="262">A1188+1</f>
        <v>1146</v>
      </c>
      <c r="B1189" s="131" t="s">
        <v>2642</v>
      </c>
      <c r="C1189" s="139"/>
      <c r="D1189" s="63" t="s">
        <v>2643</v>
      </c>
      <c r="E1189" s="55">
        <v>2947000</v>
      </c>
      <c r="F1189" s="92">
        <v>3679000</v>
      </c>
      <c r="G1189" s="140"/>
      <c r="H1189" s="93">
        <f t="shared" si="258"/>
        <v>2947000</v>
      </c>
      <c r="I1189" s="94">
        <f t="shared" si="259"/>
        <v>732000</v>
      </c>
      <c r="J1189" s="94">
        <f t="shared" si="257"/>
        <v>948417.39130434778</v>
      </c>
      <c r="K1189" s="94">
        <f t="shared" si="260"/>
        <v>3895417.3913043477</v>
      </c>
      <c r="L1189" s="92">
        <v>3679000</v>
      </c>
      <c r="M1189" s="55">
        <f t="shared" si="261"/>
        <v>3895000</v>
      </c>
      <c r="N1189" s="140"/>
    </row>
    <row r="1190" spans="1:14" ht="41.25" customHeight="1">
      <c r="A1190" s="130">
        <f t="shared" si="262"/>
        <v>1147</v>
      </c>
      <c r="B1190" s="131" t="s">
        <v>2644</v>
      </c>
      <c r="C1190" s="139"/>
      <c r="D1190" s="63" t="s">
        <v>2645</v>
      </c>
      <c r="E1190" s="55">
        <v>3730000</v>
      </c>
      <c r="F1190" s="92">
        <v>4533000</v>
      </c>
      <c r="G1190" s="140"/>
      <c r="H1190" s="93">
        <f t="shared" si="258"/>
        <v>3730000</v>
      </c>
      <c r="I1190" s="94">
        <f t="shared" si="259"/>
        <v>803000</v>
      </c>
      <c r="J1190" s="94">
        <f t="shared" si="257"/>
        <v>1040408.6956521739</v>
      </c>
      <c r="K1190" s="94">
        <f t="shared" si="260"/>
        <v>4770408.6956521738</v>
      </c>
      <c r="L1190" s="92">
        <v>4533000</v>
      </c>
      <c r="M1190" s="55">
        <f t="shared" si="261"/>
        <v>4770000</v>
      </c>
      <c r="N1190" s="140"/>
    </row>
    <row r="1191" spans="1:14" ht="42" customHeight="1">
      <c r="A1191" s="130">
        <f t="shared" si="262"/>
        <v>1148</v>
      </c>
      <c r="B1191" s="131" t="s">
        <v>2646</v>
      </c>
      <c r="C1191" s="139"/>
      <c r="D1191" s="63" t="s">
        <v>2647</v>
      </c>
      <c r="E1191" s="55">
        <v>2842000</v>
      </c>
      <c r="F1191" s="92">
        <v>3428000</v>
      </c>
      <c r="G1191" s="140"/>
      <c r="H1191" s="93">
        <f t="shared" si="258"/>
        <v>2842000</v>
      </c>
      <c r="I1191" s="94">
        <f t="shared" si="259"/>
        <v>586000</v>
      </c>
      <c r="J1191" s="94">
        <f t="shared" si="257"/>
        <v>759252.17391304346</v>
      </c>
      <c r="K1191" s="94">
        <f t="shared" si="260"/>
        <v>3601252.1739130435</v>
      </c>
      <c r="L1191" s="92">
        <v>3428000</v>
      </c>
      <c r="M1191" s="55">
        <f t="shared" si="261"/>
        <v>3601000</v>
      </c>
      <c r="N1191" s="140"/>
    </row>
    <row r="1192" spans="1:14" ht="57" customHeight="1">
      <c r="A1192" s="130">
        <f t="shared" si="262"/>
        <v>1149</v>
      </c>
      <c r="B1192" s="131" t="s">
        <v>2648</v>
      </c>
      <c r="C1192" s="139"/>
      <c r="D1192" s="63" t="s">
        <v>2649</v>
      </c>
      <c r="E1192" s="55">
        <v>2842000</v>
      </c>
      <c r="F1192" s="92">
        <v>3574000</v>
      </c>
      <c r="G1192" s="140"/>
      <c r="H1192" s="93">
        <f t="shared" si="258"/>
        <v>2842000</v>
      </c>
      <c r="I1192" s="94">
        <f t="shared" si="259"/>
        <v>732000</v>
      </c>
      <c r="J1192" s="94">
        <f t="shared" si="257"/>
        <v>948417.39130434778</v>
      </c>
      <c r="K1192" s="94">
        <f t="shared" si="260"/>
        <v>3790417.3913043477</v>
      </c>
      <c r="L1192" s="92">
        <v>3574000</v>
      </c>
      <c r="M1192" s="55">
        <f t="shared" si="261"/>
        <v>3790000</v>
      </c>
      <c r="N1192" s="140"/>
    </row>
    <row r="1193" spans="1:14" ht="52.5" customHeight="1">
      <c r="A1193" s="130">
        <f t="shared" si="262"/>
        <v>1150</v>
      </c>
      <c r="B1193" s="131" t="s">
        <v>2650</v>
      </c>
      <c r="C1193" s="139"/>
      <c r="D1193" s="63" t="s">
        <v>2651</v>
      </c>
      <c r="E1193" s="55">
        <v>10776000</v>
      </c>
      <c r="F1193" s="92">
        <v>12990000</v>
      </c>
      <c r="G1193" s="140"/>
      <c r="H1193" s="93">
        <f t="shared" si="258"/>
        <v>10776000</v>
      </c>
      <c r="I1193" s="94">
        <f t="shared" si="259"/>
        <v>2214000</v>
      </c>
      <c r="J1193" s="94">
        <f t="shared" si="257"/>
        <v>2868573.913043478</v>
      </c>
      <c r="K1193" s="94">
        <f t="shared" si="260"/>
        <v>13644573.913043479</v>
      </c>
      <c r="L1193" s="92">
        <v>12990000</v>
      </c>
      <c r="M1193" s="55">
        <f t="shared" si="261"/>
        <v>13644000</v>
      </c>
      <c r="N1193" s="140"/>
    </row>
    <row r="1194" spans="1:14" ht="44.25" customHeight="1">
      <c r="A1194" s="130">
        <f t="shared" si="262"/>
        <v>1151</v>
      </c>
      <c r="B1194" s="131" t="s">
        <v>2652</v>
      </c>
      <c r="C1194" s="139"/>
      <c r="D1194" s="63" t="s">
        <v>2653</v>
      </c>
      <c r="E1194" s="55">
        <v>2188000</v>
      </c>
      <c r="F1194" s="92">
        <v>2590000</v>
      </c>
      <c r="G1194" s="140"/>
      <c r="H1194" s="93">
        <f t="shared" si="258"/>
        <v>2188000</v>
      </c>
      <c r="I1194" s="94">
        <f t="shared" si="259"/>
        <v>402000</v>
      </c>
      <c r="J1194" s="94">
        <f t="shared" si="257"/>
        <v>520852.17391304352</v>
      </c>
      <c r="K1194" s="94">
        <f t="shared" si="260"/>
        <v>2708852.1739130435</v>
      </c>
      <c r="L1194" s="92">
        <v>2590000</v>
      </c>
      <c r="M1194" s="55">
        <f t="shared" si="261"/>
        <v>2708000</v>
      </c>
      <c r="N1194" s="140"/>
    </row>
    <row r="1195" spans="1:14" ht="52.5" customHeight="1">
      <c r="A1195" s="130">
        <f t="shared" si="262"/>
        <v>1152</v>
      </c>
      <c r="B1195" s="131" t="s">
        <v>2654</v>
      </c>
      <c r="C1195" s="139"/>
      <c r="D1195" s="63" t="s">
        <v>2655</v>
      </c>
      <c r="E1195" s="55">
        <v>14016000</v>
      </c>
      <c r="F1195" s="92">
        <v>16969000</v>
      </c>
      <c r="G1195" s="140"/>
      <c r="H1195" s="93">
        <f t="shared" si="258"/>
        <v>14016000</v>
      </c>
      <c r="I1195" s="94">
        <f t="shared" si="259"/>
        <v>2953000</v>
      </c>
      <c r="J1195" s="94">
        <f t="shared" si="257"/>
        <v>3826060.8695652173</v>
      </c>
      <c r="K1195" s="94">
        <f t="shared" si="260"/>
        <v>17842060.869565219</v>
      </c>
      <c r="L1195" s="92">
        <v>16969000</v>
      </c>
      <c r="M1195" s="55">
        <f t="shared" si="261"/>
        <v>17842000</v>
      </c>
      <c r="N1195" s="140"/>
    </row>
    <row r="1196" spans="1:14" ht="59.25" customHeight="1">
      <c r="A1196" s="130">
        <f t="shared" si="262"/>
        <v>1153</v>
      </c>
      <c r="B1196" s="131" t="s">
        <v>2656</v>
      </c>
      <c r="C1196" s="139"/>
      <c r="D1196" s="63" t="s">
        <v>2657</v>
      </c>
      <c r="E1196" s="55">
        <v>3150000</v>
      </c>
      <c r="F1196" s="92">
        <v>4029000</v>
      </c>
      <c r="G1196" s="140"/>
      <c r="H1196" s="93">
        <f t="shared" si="258"/>
        <v>3150000</v>
      </c>
      <c r="I1196" s="94">
        <f t="shared" si="259"/>
        <v>879000</v>
      </c>
      <c r="J1196" s="94">
        <f t="shared" si="257"/>
        <v>1138878.2608695652</v>
      </c>
      <c r="K1196" s="94">
        <f t="shared" si="260"/>
        <v>4288878.2608695654</v>
      </c>
      <c r="L1196" s="92">
        <v>4029000</v>
      </c>
      <c r="M1196" s="55">
        <f t="shared" si="261"/>
        <v>4288000</v>
      </c>
      <c r="N1196" s="140"/>
    </row>
    <row r="1197" spans="1:14" ht="53.25" customHeight="1">
      <c r="A1197" s="130">
        <f t="shared" si="262"/>
        <v>1154</v>
      </c>
      <c r="B1197" s="131" t="s">
        <v>2658</v>
      </c>
      <c r="C1197" s="139"/>
      <c r="D1197" s="63" t="s">
        <v>2659</v>
      </c>
      <c r="E1197" s="55">
        <v>2902000</v>
      </c>
      <c r="F1197" s="92">
        <v>3488000</v>
      </c>
      <c r="G1197" s="140"/>
      <c r="H1197" s="93">
        <f t="shared" si="258"/>
        <v>2902000</v>
      </c>
      <c r="I1197" s="94">
        <f t="shared" si="259"/>
        <v>586000</v>
      </c>
      <c r="J1197" s="94">
        <f t="shared" si="257"/>
        <v>759252.17391304346</v>
      </c>
      <c r="K1197" s="94">
        <f t="shared" si="260"/>
        <v>3661252.1739130435</v>
      </c>
      <c r="L1197" s="92">
        <v>3488000</v>
      </c>
      <c r="M1197" s="55">
        <f t="shared" si="261"/>
        <v>3661000</v>
      </c>
      <c r="N1197" s="140"/>
    </row>
    <row r="1198" spans="1:14" ht="38.25" customHeight="1">
      <c r="A1198" s="130">
        <f t="shared" si="262"/>
        <v>1155</v>
      </c>
      <c r="B1198" s="131" t="s">
        <v>2660</v>
      </c>
      <c r="C1198" s="139"/>
      <c r="D1198" s="63" t="s">
        <v>2661</v>
      </c>
      <c r="E1198" s="55">
        <v>1784000</v>
      </c>
      <c r="F1198" s="92">
        <v>2319000</v>
      </c>
      <c r="G1198" s="140"/>
      <c r="H1198" s="93">
        <f t="shared" si="258"/>
        <v>1784000</v>
      </c>
      <c r="I1198" s="94">
        <f t="shared" si="259"/>
        <v>535000</v>
      </c>
      <c r="J1198" s="94">
        <f t="shared" si="257"/>
        <v>693173.91304347827</v>
      </c>
      <c r="K1198" s="94">
        <f t="shared" si="260"/>
        <v>2477173.9130434785</v>
      </c>
      <c r="L1198" s="92">
        <v>2319000</v>
      </c>
      <c r="M1198" s="55">
        <f t="shared" si="261"/>
        <v>2477000</v>
      </c>
      <c r="N1198" s="140"/>
    </row>
    <row r="1199" spans="1:14" ht="42" customHeight="1">
      <c r="A1199" s="130">
        <f t="shared" si="262"/>
        <v>1156</v>
      </c>
      <c r="B1199" s="131" t="s">
        <v>2662</v>
      </c>
      <c r="C1199" s="132" t="s">
        <v>2663</v>
      </c>
      <c r="D1199" s="63" t="s">
        <v>2664</v>
      </c>
      <c r="E1199" s="55">
        <v>163000</v>
      </c>
      <c r="F1199" s="92">
        <v>252000</v>
      </c>
      <c r="G1199" s="62"/>
      <c r="H1199" s="93">
        <f t="shared" si="258"/>
        <v>163000</v>
      </c>
      <c r="I1199" s="94">
        <f t="shared" si="259"/>
        <v>89000</v>
      </c>
      <c r="J1199" s="94">
        <f t="shared" si="257"/>
        <v>115313.04347826088</v>
      </c>
      <c r="K1199" s="94">
        <f t="shared" si="260"/>
        <v>278313.04347826086</v>
      </c>
      <c r="L1199" s="92">
        <v>252000</v>
      </c>
      <c r="M1199" s="55">
        <f t="shared" si="261"/>
        <v>278000</v>
      </c>
      <c r="N1199" s="62"/>
    </row>
    <row r="1200" spans="1:14" ht="36" customHeight="1">
      <c r="A1200" s="130">
        <f t="shared" si="262"/>
        <v>1157</v>
      </c>
      <c r="B1200" s="130"/>
      <c r="C1200" s="132"/>
      <c r="D1200" s="64" t="s">
        <v>2665</v>
      </c>
      <c r="E1200" s="55"/>
      <c r="F1200" s="92"/>
      <c r="G1200" s="62"/>
      <c r="H1200" s="93">
        <f t="shared" si="258"/>
        <v>220000</v>
      </c>
      <c r="I1200" s="94">
        <f t="shared" si="259"/>
        <v>0</v>
      </c>
      <c r="J1200" s="94">
        <f t="shared" si="257"/>
        <v>0</v>
      </c>
      <c r="K1200" s="94">
        <f t="shared" si="260"/>
        <v>220000</v>
      </c>
      <c r="L1200" s="92">
        <v>220000</v>
      </c>
      <c r="M1200" s="55">
        <f t="shared" si="261"/>
        <v>220000</v>
      </c>
      <c r="N1200" s="62"/>
    </row>
    <row r="1201" spans="1:14" ht="44.25" customHeight="1">
      <c r="A1201" s="130">
        <f t="shared" si="262"/>
        <v>1158</v>
      </c>
      <c r="B1201" s="131" t="s">
        <v>2666</v>
      </c>
      <c r="C1201" s="139"/>
      <c r="D1201" s="63" t="s">
        <v>2667</v>
      </c>
      <c r="E1201" s="55">
        <v>647000</v>
      </c>
      <c r="F1201" s="92">
        <v>1082000</v>
      </c>
      <c r="G1201" s="140"/>
      <c r="H1201" s="93">
        <f t="shared" si="258"/>
        <v>322400</v>
      </c>
      <c r="I1201" s="94">
        <f t="shared" si="259"/>
        <v>435000</v>
      </c>
      <c r="J1201" s="94">
        <f t="shared" si="257"/>
        <v>563608.69565217395</v>
      </c>
      <c r="K1201" s="94">
        <f t="shared" si="260"/>
        <v>886008.69565217395</v>
      </c>
      <c r="L1201" s="92">
        <v>757400</v>
      </c>
      <c r="M1201" s="55">
        <f t="shared" si="261"/>
        <v>886000</v>
      </c>
      <c r="N1201" s="140"/>
    </row>
    <row r="1202" spans="1:14" ht="45.75" customHeight="1">
      <c r="A1202" s="130">
        <f t="shared" si="262"/>
        <v>1159</v>
      </c>
      <c r="B1202" s="131" t="s">
        <v>2668</v>
      </c>
      <c r="C1202" s="132" t="s">
        <v>2669</v>
      </c>
      <c r="D1202" s="63" t="s">
        <v>2670</v>
      </c>
      <c r="E1202" s="55">
        <v>113000</v>
      </c>
      <c r="F1202" s="92">
        <v>177000</v>
      </c>
      <c r="G1202" s="62"/>
      <c r="H1202" s="93">
        <f t="shared" si="258"/>
        <v>113000</v>
      </c>
      <c r="I1202" s="94">
        <f t="shared" si="259"/>
        <v>64000</v>
      </c>
      <c r="J1202" s="94">
        <f t="shared" si="257"/>
        <v>82921.739130434784</v>
      </c>
      <c r="K1202" s="94">
        <f t="shared" si="260"/>
        <v>195921.73913043478</v>
      </c>
      <c r="L1202" s="92">
        <v>177000</v>
      </c>
      <c r="M1202" s="55">
        <f t="shared" si="261"/>
        <v>195000</v>
      </c>
      <c r="N1202" s="62"/>
    </row>
    <row r="1203" spans="1:14" ht="45.75" customHeight="1">
      <c r="A1203" s="130">
        <f t="shared" si="262"/>
        <v>1160</v>
      </c>
      <c r="B1203" s="130"/>
      <c r="C1203" s="132"/>
      <c r="D1203" s="64" t="s">
        <v>2671</v>
      </c>
      <c r="E1203" s="55"/>
      <c r="F1203" s="92"/>
      <c r="G1203" s="62"/>
      <c r="H1203" s="93">
        <f t="shared" si="258"/>
        <v>90000</v>
      </c>
      <c r="I1203" s="94">
        <v>20000</v>
      </c>
      <c r="J1203" s="94">
        <f t="shared" si="257"/>
        <v>25913.043478260868</v>
      </c>
      <c r="K1203" s="94">
        <f t="shared" si="260"/>
        <v>115913.04347826086</v>
      </c>
      <c r="L1203" s="92">
        <v>110000</v>
      </c>
      <c r="M1203" s="55">
        <f t="shared" si="261"/>
        <v>115000</v>
      </c>
      <c r="N1203" s="62"/>
    </row>
    <row r="1204" spans="1:14" ht="45.75" customHeight="1">
      <c r="A1204" s="130">
        <f t="shared" si="262"/>
        <v>1161</v>
      </c>
      <c r="B1204" s="131" t="s">
        <v>2672</v>
      </c>
      <c r="C1204" s="132" t="s">
        <v>1875</v>
      </c>
      <c r="D1204" s="63" t="s">
        <v>2673</v>
      </c>
      <c r="E1204" s="55">
        <v>208000</v>
      </c>
      <c r="F1204" s="92">
        <v>235000</v>
      </c>
      <c r="G1204" s="63"/>
      <c r="H1204" s="93">
        <f t="shared" si="258"/>
        <v>208000</v>
      </c>
      <c r="I1204" s="94">
        <f>F1204-E1204</f>
        <v>27000</v>
      </c>
      <c r="J1204" s="94">
        <f t="shared" si="257"/>
        <v>34982.608695652176</v>
      </c>
      <c r="K1204" s="94">
        <f t="shared" si="260"/>
        <v>242982.60869565216</v>
      </c>
      <c r="L1204" s="92">
        <v>235000</v>
      </c>
      <c r="M1204" s="55">
        <f t="shared" si="261"/>
        <v>242000</v>
      </c>
      <c r="N1204" s="63"/>
    </row>
    <row r="1205" spans="1:14" ht="45.75" customHeight="1">
      <c r="A1205" s="130">
        <f t="shared" si="262"/>
        <v>1162</v>
      </c>
      <c r="B1205" s="131" t="s">
        <v>2674</v>
      </c>
      <c r="C1205" s="132" t="s">
        <v>1875</v>
      </c>
      <c r="D1205" s="63" t="s">
        <v>2675</v>
      </c>
      <c r="E1205" s="55">
        <v>328000</v>
      </c>
      <c r="F1205" s="92">
        <v>392000</v>
      </c>
      <c r="G1205" s="63"/>
      <c r="H1205" s="93">
        <f t="shared" si="258"/>
        <v>328000</v>
      </c>
      <c r="I1205" s="94">
        <f>F1205-E1205</f>
        <v>64000</v>
      </c>
      <c r="J1205" s="94">
        <f t="shared" si="257"/>
        <v>82921.739130434784</v>
      </c>
      <c r="K1205" s="94">
        <f t="shared" si="260"/>
        <v>410921.73913043481</v>
      </c>
      <c r="L1205" s="92">
        <v>392000</v>
      </c>
      <c r="M1205" s="55">
        <f t="shared" si="261"/>
        <v>410000</v>
      </c>
      <c r="N1205" s="63"/>
    </row>
    <row r="1206" spans="1:14" ht="45.75" customHeight="1">
      <c r="A1206" s="130">
        <f t="shared" si="262"/>
        <v>1163</v>
      </c>
      <c r="B1206" s="131" t="s">
        <v>2676</v>
      </c>
      <c r="C1206" s="132" t="s">
        <v>1875</v>
      </c>
      <c r="D1206" s="63" t="s">
        <v>2677</v>
      </c>
      <c r="E1206" s="55">
        <v>423000</v>
      </c>
      <c r="F1206" s="92">
        <v>519000</v>
      </c>
      <c r="G1206" s="63"/>
      <c r="H1206" s="93">
        <f t="shared" si="258"/>
        <v>423000</v>
      </c>
      <c r="I1206" s="94">
        <f>F1206-E1206</f>
        <v>96000</v>
      </c>
      <c r="J1206" s="94">
        <f t="shared" si="257"/>
        <v>124382.60869565218</v>
      </c>
      <c r="K1206" s="94">
        <f t="shared" si="260"/>
        <v>547382.60869565222</v>
      </c>
      <c r="L1206" s="92">
        <v>519000</v>
      </c>
      <c r="M1206" s="55">
        <f t="shared" si="261"/>
        <v>547000</v>
      </c>
      <c r="N1206" s="63"/>
    </row>
    <row r="1207" spans="1:14" ht="45.75" customHeight="1">
      <c r="A1207" s="130">
        <f t="shared" si="262"/>
        <v>1164</v>
      </c>
      <c r="B1207" s="131" t="s">
        <v>2678</v>
      </c>
      <c r="C1207" s="132" t="s">
        <v>1875</v>
      </c>
      <c r="D1207" s="63" t="s">
        <v>2679</v>
      </c>
      <c r="E1207" s="55">
        <v>672000</v>
      </c>
      <c r="F1207" s="92">
        <v>825000</v>
      </c>
      <c r="G1207" s="63"/>
      <c r="H1207" s="93">
        <f t="shared" si="258"/>
        <v>672000</v>
      </c>
      <c r="I1207" s="94">
        <f>F1207-E1207</f>
        <v>153000</v>
      </c>
      <c r="J1207" s="94">
        <f t="shared" si="257"/>
        <v>198234.78260869565</v>
      </c>
      <c r="K1207" s="94">
        <f t="shared" si="260"/>
        <v>870234.78260869568</v>
      </c>
      <c r="L1207" s="92">
        <v>825000</v>
      </c>
      <c r="M1207" s="55">
        <f t="shared" si="261"/>
        <v>870000</v>
      </c>
      <c r="N1207" s="63"/>
    </row>
    <row r="1208" spans="1:14" ht="45.75" customHeight="1">
      <c r="A1208" s="130">
        <f t="shared" si="262"/>
        <v>1165</v>
      </c>
      <c r="B1208" s="131" t="s">
        <v>2680</v>
      </c>
      <c r="C1208" s="132" t="s">
        <v>1875</v>
      </c>
      <c r="D1208" s="63" t="s">
        <v>2681</v>
      </c>
      <c r="E1208" s="55">
        <v>1005000</v>
      </c>
      <c r="F1208" s="92">
        <v>1301000</v>
      </c>
      <c r="G1208" s="63"/>
      <c r="H1208" s="93">
        <f t="shared" si="258"/>
        <v>1005000</v>
      </c>
      <c r="I1208" s="94">
        <f>F1208-E1208</f>
        <v>296000</v>
      </c>
      <c r="J1208" s="94">
        <f t="shared" si="257"/>
        <v>383513.04347826086</v>
      </c>
      <c r="K1208" s="94">
        <f t="shared" si="260"/>
        <v>1388513.0434782607</v>
      </c>
      <c r="L1208" s="92">
        <v>1301000</v>
      </c>
      <c r="M1208" s="55">
        <f t="shared" si="261"/>
        <v>1388000</v>
      </c>
      <c r="N1208" s="63"/>
    </row>
    <row r="1209" spans="1:14" ht="31.5">
      <c r="A1209" s="152"/>
      <c r="B1209" s="152"/>
      <c r="C1209" s="154"/>
      <c r="D1209" s="69" t="s">
        <v>705</v>
      </c>
      <c r="E1209" s="55"/>
      <c r="F1209" s="92"/>
      <c r="G1209" s="140"/>
      <c r="H1209" s="93"/>
      <c r="I1209" s="93"/>
      <c r="J1209" s="94">
        <f t="shared" si="257"/>
        <v>0</v>
      </c>
      <c r="K1209" s="93"/>
      <c r="L1209" s="93"/>
      <c r="M1209" s="55"/>
      <c r="N1209" s="140"/>
    </row>
    <row r="1210" spans="1:14">
      <c r="A1210" s="137">
        <f>A1208+1</f>
        <v>1166</v>
      </c>
      <c r="B1210" s="138" t="s">
        <v>2682</v>
      </c>
      <c r="C1210" s="139"/>
      <c r="D1210" s="67" t="s">
        <v>2683</v>
      </c>
      <c r="E1210" s="55">
        <v>2680000</v>
      </c>
      <c r="F1210" s="92">
        <v>3707000</v>
      </c>
      <c r="G1210" s="140"/>
      <c r="H1210" s="93">
        <f t="shared" ref="H1210:H1217" si="263">L1210-I1210</f>
        <v>2680000</v>
      </c>
      <c r="I1210" s="94">
        <f t="shared" ref="I1210:I1217" si="264">F1210-E1210</f>
        <v>1027000</v>
      </c>
      <c r="J1210" s="94">
        <f t="shared" si="257"/>
        <v>1330634.7826086958</v>
      </c>
      <c r="K1210" s="94">
        <f t="shared" ref="K1210:K1217" si="265">+H1210+J1210</f>
        <v>4010634.7826086958</v>
      </c>
      <c r="L1210" s="92">
        <v>3707000</v>
      </c>
      <c r="M1210" s="55">
        <f t="shared" ref="M1210:M1217" si="266">IF(K1210&gt;=100000, ROUNDDOWN((K1210),-3),ROUNDDOWN((K1210),-2))</f>
        <v>4010000</v>
      </c>
      <c r="N1210" s="140"/>
    </row>
    <row r="1211" spans="1:14" ht="41.25" customHeight="1">
      <c r="A1211" s="137">
        <f t="shared" ref="A1211:A1217" si="267">A1210+1</f>
        <v>1167</v>
      </c>
      <c r="B1211" s="138" t="s">
        <v>2684</v>
      </c>
      <c r="C1211" s="139"/>
      <c r="D1211" s="67" t="s">
        <v>709</v>
      </c>
      <c r="E1211" s="55">
        <v>1540000</v>
      </c>
      <c r="F1211" s="92">
        <v>2123000</v>
      </c>
      <c r="G1211" s="62" t="s">
        <v>2685</v>
      </c>
      <c r="H1211" s="93">
        <f t="shared" si="263"/>
        <v>1540000</v>
      </c>
      <c r="I1211" s="94">
        <f t="shared" si="264"/>
        <v>583000</v>
      </c>
      <c r="J1211" s="94">
        <f t="shared" si="257"/>
        <v>755365.21739130432</v>
      </c>
      <c r="K1211" s="94">
        <f t="shared" si="265"/>
        <v>2295365.2173913042</v>
      </c>
      <c r="L1211" s="92">
        <v>2123000</v>
      </c>
      <c r="M1211" s="55">
        <f t="shared" si="266"/>
        <v>2295000</v>
      </c>
      <c r="N1211" s="62" t="s">
        <v>2685</v>
      </c>
    </row>
    <row r="1212" spans="1:14" ht="36" customHeight="1">
      <c r="A1212" s="137">
        <f t="shared" si="267"/>
        <v>1168</v>
      </c>
      <c r="B1212" s="138" t="s">
        <v>2686</v>
      </c>
      <c r="C1212" s="139"/>
      <c r="D1212" s="67" t="s">
        <v>711</v>
      </c>
      <c r="E1212" s="55">
        <v>1010000</v>
      </c>
      <c r="F1212" s="92">
        <v>1418000</v>
      </c>
      <c r="G1212" s="62" t="s">
        <v>2685</v>
      </c>
      <c r="H1212" s="93">
        <f t="shared" si="263"/>
        <v>1010000</v>
      </c>
      <c r="I1212" s="94">
        <f t="shared" si="264"/>
        <v>408000</v>
      </c>
      <c r="J1212" s="94">
        <f t="shared" si="257"/>
        <v>528626.08695652173</v>
      </c>
      <c r="K1212" s="94">
        <f t="shared" si="265"/>
        <v>1538626.0869565217</v>
      </c>
      <c r="L1212" s="92">
        <v>1418000</v>
      </c>
      <c r="M1212" s="55">
        <f t="shared" si="266"/>
        <v>1538000</v>
      </c>
      <c r="N1212" s="62" t="s">
        <v>2685</v>
      </c>
    </row>
    <row r="1213" spans="1:14" ht="40.5" customHeight="1">
      <c r="A1213" s="137">
        <f t="shared" si="267"/>
        <v>1169</v>
      </c>
      <c r="B1213" s="138" t="s">
        <v>2687</v>
      </c>
      <c r="C1213" s="139"/>
      <c r="D1213" s="67" t="s">
        <v>807</v>
      </c>
      <c r="E1213" s="55">
        <v>782000</v>
      </c>
      <c r="F1213" s="92">
        <v>1043000</v>
      </c>
      <c r="G1213" s="62" t="s">
        <v>2688</v>
      </c>
      <c r="H1213" s="93">
        <f t="shared" si="263"/>
        <v>782000</v>
      </c>
      <c r="I1213" s="94">
        <f t="shared" si="264"/>
        <v>261000</v>
      </c>
      <c r="J1213" s="94">
        <f t="shared" si="257"/>
        <v>338165.21739130432</v>
      </c>
      <c r="K1213" s="94">
        <f t="shared" si="265"/>
        <v>1120165.2173913042</v>
      </c>
      <c r="L1213" s="92">
        <v>1043000</v>
      </c>
      <c r="M1213" s="55">
        <f t="shared" si="266"/>
        <v>1120000</v>
      </c>
      <c r="N1213" s="62" t="s">
        <v>2688</v>
      </c>
    </row>
    <row r="1214" spans="1:14" ht="23.25" customHeight="1">
      <c r="A1214" s="137">
        <f t="shared" si="267"/>
        <v>1170</v>
      </c>
      <c r="B1214" s="138" t="s">
        <v>2689</v>
      </c>
      <c r="C1214" s="139"/>
      <c r="D1214" s="67" t="s">
        <v>713</v>
      </c>
      <c r="E1214" s="55">
        <v>794000</v>
      </c>
      <c r="F1214" s="92">
        <v>1053000</v>
      </c>
      <c r="G1214" s="62"/>
      <c r="H1214" s="93">
        <f t="shared" si="263"/>
        <v>794000</v>
      </c>
      <c r="I1214" s="94">
        <f t="shared" si="264"/>
        <v>259000</v>
      </c>
      <c r="J1214" s="94">
        <f t="shared" si="257"/>
        <v>335573.91304347827</v>
      </c>
      <c r="K1214" s="94">
        <f t="shared" si="265"/>
        <v>1129573.9130434783</v>
      </c>
      <c r="L1214" s="92">
        <v>1053000</v>
      </c>
      <c r="M1214" s="55">
        <f t="shared" si="266"/>
        <v>1129000</v>
      </c>
      <c r="N1214" s="62"/>
    </row>
    <row r="1215" spans="1:14" ht="84" customHeight="1">
      <c r="A1215" s="137">
        <f t="shared" si="267"/>
        <v>1171</v>
      </c>
      <c r="B1215" s="138" t="s">
        <v>2690</v>
      </c>
      <c r="C1215" s="139"/>
      <c r="D1215" s="67" t="s">
        <v>2691</v>
      </c>
      <c r="E1215" s="55">
        <v>402000</v>
      </c>
      <c r="F1215" s="92">
        <v>523000</v>
      </c>
      <c r="G1215" s="62" t="s">
        <v>2692</v>
      </c>
      <c r="H1215" s="93">
        <f t="shared" si="263"/>
        <v>402000</v>
      </c>
      <c r="I1215" s="94">
        <f t="shared" si="264"/>
        <v>121000</v>
      </c>
      <c r="J1215" s="94">
        <f t="shared" si="257"/>
        <v>156773.91304347827</v>
      </c>
      <c r="K1215" s="94">
        <f t="shared" si="265"/>
        <v>558773.91304347827</v>
      </c>
      <c r="L1215" s="92">
        <v>523000</v>
      </c>
      <c r="M1215" s="55">
        <f t="shared" si="266"/>
        <v>558000</v>
      </c>
      <c r="N1215" s="62" t="s">
        <v>2693</v>
      </c>
    </row>
    <row r="1216" spans="1:14" ht="134.25" customHeight="1">
      <c r="A1216" s="137">
        <f t="shared" si="267"/>
        <v>1172</v>
      </c>
      <c r="B1216" s="138" t="s">
        <v>2694</v>
      </c>
      <c r="C1216" s="139"/>
      <c r="D1216" s="67" t="s">
        <v>689</v>
      </c>
      <c r="E1216" s="55">
        <v>243000</v>
      </c>
      <c r="F1216" s="92">
        <v>313000</v>
      </c>
      <c r="G1216" s="62" t="s">
        <v>2695</v>
      </c>
      <c r="H1216" s="93">
        <f t="shared" si="263"/>
        <v>243000</v>
      </c>
      <c r="I1216" s="94">
        <f t="shared" si="264"/>
        <v>70000</v>
      </c>
      <c r="J1216" s="94">
        <f t="shared" si="257"/>
        <v>90695.65217391304</v>
      </c>
      <c r="K1216" s="94">
        <f t="shared" si="265"/>
        <v>333695.65217391303</v>
      </c>
      <c r="L1216" s="92">
        <v>313000</v>
      </c>
      <c r="M1216" s="55">
        <f t="shared" si="266"/>
        <v>333000</v>
      </c>
      <c r="N1216" s="62" t="s">
        <v>2696</v>
      </c>
    </row>
    <row r="1217" spans="1:14" ht="63">
      <c r="A1217" s="137">
        <f t="shared" si="267"/>
        <v>1173</v>
      </c>
      <c r="B1217" s="138" t="s">
        <v>2697</v>
      </c>
      <c r="C1217" s="139"/>
      <c r="D1217" s="67" t="s">
        <v>2698</v>
      </c>
      <c r="E1217" s="55">
        <v>128000</v>
      </c>
      <c r="F1217" s="92">
        <v>170000</v>
      </c>
      <c r="G1217" s="62" t="s">
        <v>2699</v>
      </c>
      <c r="H1217" s="93">
        <f t="shared" si="263"/>
        <v>128000</v>
      </c>
      <c r="I1217" s="94">
        <f t="shared" si="264"/>
        <v>42000</v>
      </c>
      <c r="J1217" s="94">
        <f t="shared" si="257"/>
        <v>54417.391304347824</v>
      </c>
      <c r="K1217" s="94">
        <f t="shared" si="265"/>
        <v>182417.39130434784</v>
      </c>
      <c r="L1217" s="92">
        <v>170000</v>
      </c>
      <c r="M1217" s="55">
        <f t="shared" si="266"/>
        <v>182000</v>
      </c>
      <c r="N1217" s="62" t="s">
        <v>2699</v>
      </c>
    </row>
    <row r="1218" spans="1:14" ht="26.1" customHeight="1">
      <c r="A1218" s="152" t="s">
        <v>2700</v>
      </c>
      <c r="B1218" s="153" t="s">
        <v>2700</v>
      </c>
      <c r="C1218" s="154"/>
      <c r="D1218" s="69" t="s">
        <v>2701</v>
      </c>
      <c r="E1218" s="55"/>
      <c r="F1218" s="92"/>
      <c r="G1218" s="140"/>
      <c r="H1218" s="93"/>
      <c r="I1218" s="93"/>
      <c r="J1218" s="94">
        <f t="shared" si="257"/>
        <v>0</v>
      </c>
      <c r="K1218" s="93"/>
      <c r="L1218" s="93"/>
      <c r="M1218" s="55"/>
      <c r="N1218" s="140"/>
    </row>
    <row r="1219" spans="1:14" ht="31.5">
      <c r="A1219" s="137">
        <f>A1217+1</f>
        <v>1174</v>
      </c>
      <c r="B1219" s="138" t="s">
        <v>2702</v>
      </c>
      <c r="C1219" s="172"/>
      <c r="D1219" s="67" t="s">
        <v>2703</v>
      </c>
      <c r="E1219" s="55">
        <v>328000</v>
      </c>
      <c r="F1219" s="92">
        <v>372000</v>
      </c>
      <c r="G1219" s="140"/>
      <c r="H1219" s="93">
        <f t="shared" ref="H1219:H1245" si="268">L1219-I1219</f>
        <v>328000</v>
      </c>
      <c r="I1219" s="94">
        <f t="shared" ref="I1219:I1245" si="269">F1219-E1219</f>
        <v>44000</v>
      </c>
      <c r="J1219" s="94">
        <f t="shared" si="257"/>
        <v>57008.695652173912</v>
      </c>
      <c r="K1219" s="94">
        <f t="shared" ref="K1219:K1245" si="270">+H1219+J1219</f>
        <v>385008.69565217389</v>
      </c>
      <c r="L1219" s="92">
        <v>372000</v>
      </c>
      <c r="M1219" s="55">
        <f t="shared" ref="M1219:M1245" si="271">IF(K1219&gt;=100000, ROUNDDOWN((K1219),-3),ROUNDDOWN((K1219),-2))</f>
        <v>385000</v>
      </c>
      <c r="N1219" s="140" t="s">
        <v>2180</v>
      </c>
    </row>
    <row r="1220" spans="1:14" ht="24" customHeight="1">
      <c r="A1220" s="130">
        <f t="shared" ref="A1220:A1245" si="272">A1219+1</f>
        <v>1175</v>
      </c>
      <c r="B1220" s="131" t="s">
        <v>2704</v>
      </c>
      <c r="C1220" s="132" t="s">
        <v>2705</v>
      </c>
      <c r="D1220" s="63" t="s">
        <v>2706</v>
      </c>
      <c r="E1220" s="55">
        <v>450000</v>
      </c>
      <c r="F1220" s="92">
        <v>467000</v>
      </c>
      <c r="G1220" s="62"/>
      <c r="H1220" s="93">
        <f t="shared" si="268"/>
        <v>450000</v>
      </c>
      <c r="I1220" s="94">
        <f t="shared" si="269"/>
        <v>17000</v>
      </c>
      <c r="J1220" s="94">
        <f t="shared" si="257"/>
        <v>22026.08695652174</v>
      </c>
      <c r="K1220" s="94">
        <f t="shared" si="270"/>
        <v>472026.08695652173</v>
      </c>
      <c r="L1220" s="92">
        <v>467000</v>
      </c>
      <c r="M1220" s="55">
        <f t="shared" si="271"/>
        <v>472000</v>
      </c>
      <c r="N1220" s="62"/>
    </row>
    <row r="1221" spans="1:14" ht="50.25" customHeight="1">
      <c r="A1221" s="130">
        <f t="shared" si="272"/>
        <v>1176</v>
      </c>
      <c r="B1221" s="131" t="s">
        <v>2707</v>
      </c>
      <c r="C1221" s="132" t="s">
        <v>2708</v>
      </c>
      <c r="D1221" s="63" t="s">
        <v>2709</v>
      </c>
      <c r="E1221" s="55">
        <v>80000</v>
      </c>
      <c r="F1221" s="92">
        <v>100000</v>
      </c>
      <c r="G1221" s="62" t="s">
        <v>2710</v>
      </c>
      <c r="H1221" s="93">
        <f t="shared" si="268"/>
        <v>80000</v>
      </c>
      <c r="I1221" s="94">
        <f t="shared" si="269"/>
        <v>20000</v>
      </c>
      <c r="J1221" s="94">
        <f t="shared" si="257"/>
        <v>25913.043478260868</v>
      </c>
      <c r="K1221" s="94">
        <f t="shared" si="270"/>
        <v>105913.04347826086</v>
      </c>
      <c r="L1221" s="92">
        <v>100000</v>
      </c>
      <c r="M1221" s="55">
        <f t="shared" si="271"/>
        <v>105000</v>
      </c>
      <c r="N1221" s="62" t="s">
        <v>2710</v>
      </c>
    </row>
    <row r="1222" spans="1:14">
      <c r="A1222" s="130">
        <f t="shared" si="272"/>
        <v>1177</v>
      </c>
      <c r="B1222" s="131" t="s">
        <v>2711</v>
      </c>
      <c r="C1222" s="172"/>
      <c r="D1222" s="67" t="s">
        <v>2712</v>
      </c>
      <c r="E1222" s="55">
        <v>914000</v>
      </c>
      <c r="F1222" s="92">
        <v>1042000</v>
      </c>
      <c r="G1222" s="140"/>
      <c r="H1222" s="93">
        <f t="shared" si="268"/>
        <v>914000</v>
      </c>
      <c r="I1222" s="94">
        <f t="shared" si="269"/>
        <v>128000</v>
      </c>
      <c r="J1222" s="94">
        <f t="shared" si="257"/>
        <v>165843.47826086957</v>
      </c>
      <c r="K1222" s="94">
        <f t="shared" si="270"/>
        <v>1079843.4782608696</v>
      </c>
      <c r="L1222" s="92">
        <v>1042000</v>
      </c>
      <c r="M1222" s="55">
        <f t="shared" si="271"/>
        <v>1079000</v>
      </c>
      <c r="N1222" s="140"/>
    </row>
    <row r="1223" spans="1:14">
      <c r="A1223" s="130">
        <f t="shared" si="272"/>
        <v>1178</v>
      </c>
      <c r="B1223" s="131" t="s">
        <v>2713</v>
      </c>
      <c r="C1223" s="172"/>
      <c r="D1223" s="67" t="s">
        <v>2714</v>
      </c>
      <c r="E1223" s="55">
        <v>348000</v>
      </c>
      <c r="F1223" s="92">
        <v>392000</v>
      </c>
      <c r="G1223" s="140"/>
      <c r="H1223" s="93">
        <f t="shared" si="268"/>
        <v>348000</v>
      </c>
      <c r="I1223" s="94">
        <f t="shared" si="269"/>
        <v>44000</v>
      </c>
      <c r="J1223" s="94">
        <f t="shared" si="257"/>
        <v>57008.695652173912</v>
      </c>
      <c r="K1223" s="94">
        <f t="shared" si="270"/>
        <v>405008.69565217389</v>
      </c>
      <c r="L1223" s="92">
        <v>392000</v>
      </c>
      <c r="M1223" s="55">
        <f t="shared" si="271"/>
        <v>405000</v>
      </c>
      <c r="N1223" s="140"/>
    </row>
    <row r="1224" spans="1:14">
      <c r="A1224" s="130">
        <f t="shared" si="272"/>
        <v>1179</v>
      </c>
      <c r="B1224" s="131" t="s">
        <v>2715</v>
      </c>
      <c r="C1224" s="172"/>
      <c r="D1224" s="67" t="s">
        <v>2716</v>
      </c>
      <c r="E1224" s="55">
        <v>964000</v>
      </c>
      <c r="F1224" s="92">
        <v>1053000</v>
      </c>
      <c r="G1224" s="140"/>
      <c r="H1224" s="93">
        <f t="shared" si="268"/>
        <v>964000</v>
      </c>
      <c r="I1224" s="94">
        <f t="shared" si="269"/>
        <v>89000</v>
      </c>
      <c r="J1224" s="94">
        <f t="shared" si="257"/>
        <v>115313.04347826088</v>
      </c>
      <c r="K1224" s="94">
        <f t="shared" si="270"/>
        <v>1079313.043478261</v>
      </c>
      <c r="L1224" s="92">
        <v>1053000</v>
      </c>
      <c r="M1224" s="55">
        <f t="shared" si="271"/>
        <v>1079000</v>
      </c>
      <c r="N1224" s="140"/>
    </row>
    <row r="1225" spans="1:14" ht="31.5">
      <c r="A1225" s="130">
        <f t="shared" si="272"/>
        <v>1180</v>
      </c>
      <c r="B1225" s="131" t="s">
        <v>2717</v>
      </c>
      <c r="C1225" s="139"/>
      <c r="D1225" s="67" t="s">
        <v>2718</v>
      </c>
      <c r="E1225" s="55">
        <v>328000</v>
      </c>
      <c r="F1225" s="92">
        <v>372000</v>
      </c>
      <c r="G1225" s="140"/>
      <c r="H1225" s="93">
        <f t="shared" si="268"/>
        <v>328000</v>
      </c>
      <c r="I1225" s="94">
        <f t="shared" si="269"/>
        <v>44000</v>
      </c>
      <c r="J1225" s="94">
        <f t="shared" ref="J1225:J1288" si="273">+I1225/1150*1490</f>
        <v>57008.695652173912</v>
      </c>
      <c r="K1225" s="94">
        <f t="shared" si="270"/>
        <v>385008.69565217389</v>
      </c>
      <c r="L1225" s="92">
        <v>372000</v>
      </c>
      <c r="M1225" s="55">
        <f t="shared" si="271"/>
        <v>385000</v>
      </c>
      <c r="N1225" s="140"/>
    </row>
    <row r="1226" spans="1:14" ht="47.25">
      <c r="A1226" s="130">
        <f t="shared" si="272"/>
        <v>1181</v>
      </c>
      <c r="B1226" s="131" t="s">
        <v>2719</v>
      </c>
      <c r="C1226" s="172"/>
      <c r="D1226" s="67" t="s">
        <v>2720</v>
      </c>
      <c r="E1226" s="55">
        <v>124000</v>
      </c>
      <c r="F1226" s="92">
        <v>148000</v>
      </c>
      <c r="G1226" s="140" t="s">
        <v>2721</v>
      </c>
      <c r="H1226" s="93">
        <f t="shared" si="268"/>
        <v>124000</v>
      </c>
      <c r="I1226" s="94">
        <f t="shared" si="269"/>
        <v>24000</v>
      </c>
      <c r="J1226" s="94">
        <f t="shared" si="273"/>
        <v>31095.652173913044</v>
      </c>
      <c r="K1226" s="94">
        <f t="shared" si="270"/>
        <v>155095.65217391305</v>
      </c>
      <c r="L1226" s="92">
        <v>148000</v>
      </c>
      <c r="M1226" s="55">
        <f t="shared" si="271"/>
        <v>155000</v>
      </c>
      <c r="N1226" s="140" t="s">
        <v>2722</v>
      </c>
    </row>
    <row r="1227" spans="1:14" ht="47.25">
      <c r="A1227" s="130">
        <f t="shared" si="272"/>
        <v>1182</v>
      </c>
      <c r="B1227" s="131" t="s">
        <v>2719</v>
      </c>
      <c r="C1227" s="172"/>
      <c r="D1227" s="67" t="s">
        <v>2720</v>
      </c>
      <c r="E1227" s="55">
        <v>124000</v>
      </c>
      <c r="F1227" s="92">
        <v>148000</v>
      </c>
      <c r="G1227" s="140" t="s">
        <v>2721</v>
      </c>
      <c r="H1227" s="93">
        <f t="shared" si="268"/>
        <v>96000</v>
      </c>
      <c r="I1227" s="94">
        <f t="shared" si="269"/>
        <v>24000</v>
      </c>
      <c r="J1227" s="94">
        <f t="shared" si="273"/>
        <v>31095.652173913044</v>
      </c>
      <c r="K1227" s="94">
        <f t="shared" si="270"/>
        <v>127095.65217391304</v>
      </c>
      <c r="L1227" s="92">
        <v>120000</v>
      </c>
      <c r="M1227" s="55">
        <f t="shared" si="271"/>
        <v>127000</v>
      </c>
      <c r="N1227" s="140" t="s">
        <v>2723</v>
      </c>
    </row>
    <row r="1228" spans="1:14" ht="36.75" customHeight="1">
      <c r="A1228" s="130">
        <f t="shared" si="272"/>
        <v>1183</v>
      </c>
      <c r="B1228" s="131" t="s">
        <v>2724</v>
      </c>
      <c r="C1228" s="172"/>
      <c r="D1228" s="67" t="s">
        <v>2725</v>
      </c>
      <c r="E1228" s="55">
        <v>293000</v>
      </c>
      <c r="F1228" s="92">
        <v>337000</v>
      </c>
      <c r="G1228" s="140"/>
      <c r="H1228" s="93">
        <f t="shared" si="268"/>
        <v>293000</v>
      </c>
      <c r="I1228" s="94">
        <f t="shared" si="269"/>
        <v>44000</v>
      </c>
      <c r="J1228" s="94">
        <f t="shared" si="273"/>
        <v>57008.695652173912</v>
      </c>
      <c r="K1228" s="94">
        <f t="shared" si="270"/>
        <v>350008.69565217389</v>
      </c>
      <c r="L1228" s="92">
        <v>337000</v>
      </c>
      <c r="M1228" s="55">
        <f t="shared" si="271"/>
        <v>350000</v>
      </c>
      <c r="N1228" s="140" t="s">
        <v>2180</v>
      </c>
    </row>
    <row r="1229" spans="1:14" ht="31.5">
      <c r="A1229" s="130">
        <f t="shared" si="272"/>
        <v>1184</v>
      </c>
      <c r="B1229" s="131" t="s">
        <v>2726</v>
      </c>
      <c r="C1229" s="172"/>
      <c r="D1229" s="67" t="s">
        <v>2727</v>
      </c>
      <c r="E1229" s="55">
        <v>149000</v>
      </c>
      <c r="F1229" s="92">
        <v>194000</v>
      </c>
      <c r="G1229" s="140"/>
      <c r="H1229" s="93">
        <f t="shared" si="268"/>
        <v>149000</v>
      </c>
      <c r="I1229" s="94">
        <f t="shared" si="269"/>
        <v>45000</v>
      </c>
      <c r="J1229" s="94">
        <f t="shared" si="273"/>
        <v>58304.34782608696</v>
      </c>
      <c r="K1229" s="94">
        <f t="shared" si="270"/>
        <v>207304.34782608697</v>
      </c>
      <c r="L1229" s="92">
        <v>194000</v>
      </c>
      <c r="M1229" s="55">
        <f t="shared" si="271"/>
        <v>207000</v>
      </c>
      <c r="N1229" s="140" t="s">
        <v>2180</v>
      </c>
    </row>
    <row r="1230" spans="1:14" ht="21.75" customHeight="1">
      <c r="A1230" s="130">
        <f t="shared" si="272"/>
        <v>1185</v>
      </c>
      <c r="B1230" s="131" t="s">
        <v>2728</v>
      </c>
      <c r="C1230" s="172"/>
      <c r="D1230" s="67" t="s">
        <v>2729</v>
      </c>
      <c r="E1230" s="55">
        <v>338000</v>
      </c>
      <c r="F1230" s="92">
        <v>382000</v>
      </c>
      <c r="G1230" s="140"/>
      <c r="H1230" s="93">
        <f t="shared" si="268"/>
        <v>338000</v>
      </c>
      <c r="I1230" s="94">
        <f t="shared" si="269"/>
        <v>44000</v>
      </c>
      <c r="J1230" s="94">
        <f t="shared" si="273"/>
        <v>57008.695652173912</v>
      </c>
      <c r="K1230" s="94">
        <f t="shared" si="270"/>
        <v>395008.69565217389</v>
      </c>
      <c r="L1230" s="92">
        <v>382000</v>
      </c>
      <c r="M1230" s="55">
        <f t="shared" si="271"/>
        <v>395000</v>
      </c>
      <c r="N1230" s="140" t="s">
        <v>2180</v>
      </c>
    </row>
    <row r="1231" spans="1:14" ht="21.75" customHeight="1">
      <c r="A1231" s="130">
        <f t="shared" si="272"/>
        <v>1186</v>
      </c>
      <c r="B1231" s="131" t="s">
        <v>2730</v>
      </c>
      <c r="C1231" s="132"/>
      <c r="D1231" s="82" t="s">
        <v>2731</v>
      </c>
      <c r="E1231" s="55">
        <v>20228000</v>
      </c>
      <c r="F1231" s="92">
        <v>20584000</v>
      </c>
      <c r="G1231" s="62"/>
      <c r="H1231" s="93">
        <f t="shared" si="268"/>
        <v>20228000</v>
      </c>
      <c r="I1231" s="94">
        <f t="shared" si="269"/>
        <v>356000</v>
      </c>
      <c r="J1231" s="94">
        <f t="shared" si="273"/>
        <v>461252.17391304352</v>
      </c>
      <c r="K1231" s="94">
        <f t="shared" si="270"/>
        <v>20689252.173913043</v>
      </c>
      <c r="L1231" s="92">
        <v>20584000</v>
      </c>
      <c r="M1231" s="55">
        <f t="shared" si="271"/>
        <v>20689000</v>
      </c>
      <c r="N1231" s="62"/>
    </row>
    <row r="1232" spans="1:14" ht="21.75" customHeight="1">
      <c r="A1232" s="130">
        <f t="shared" si="272"/>
        <v>1187</v>
      </c>
      <c r="B1232" s="131" t="s">
        <v>2732</v>
      </c>
      <c r="C1232" s="132" t="s">
        <v>2733</v>
      </c>
      <c r="D1232" s="82" t="s">
        <v>2734</v>
      </c>
      <c r="E1232" s="55">
        <v>28228000</v>
      </c>
      <c r="F1232" s="92">
        <v>28662000</v>
      </c>
      <c r="G1232" s="62"/>
      <c r="H1232" s="93">
        <f t="shared" si="268"/>
        <v>28228000</v>
      </c>
      <c r="I1232" s="94">
        <f t="shared" si="269"/>
        <v>434000</v>
      </c>
      <c r="J1232" s="94">
        <f t="shared" si="273"/>
        <v>562313.04347826086</v>
      </c>
      <c r="K1232" s="94">
        <f t="shared" si="270"/>
        <v>28790313.043478262</v>
      </c>
      <c r="L1232" s="92">
        <v>28662000</v>
      </c>
      <c r="M1232" s="55">
        <f t="shared" si="271"/>
        <v>28790000</v>
      </c>
      <c r="N1232" s="62"/>
    </row>
    <row r="1233" spans="1:14" ht="21.75" customHeight="1">
      <c r="A1233" s="130">
        <f t="shared" si="272"/>
        <v>1188</v>
      </c>
      <c r="B1233" s="131" t="s">
        <v>2735</v>
      </c>
      <c r="C1233" s="132" t="s">
        <v>2736</v>
      </c>
      <c r="D1233" s="82" t="s">
        <v>2737</v>
      </c>
      <c r="E1233" s="55">
        <v>28228000</v>
      </c>
      <c r="F1233" s="92">
        <v>28584000</v>
      </c>
      <c r="G1233" s="62"/>
      <c r="H1233" s="93">
        <f t="shared" si="268"/>
        <v>28228000</v>
      </c>
      <c r="I1233" s="94">
        <f t="shared" si="269"/>
        <v>356000</v>
      </c>
      <c r="J1233" s="94">
        <f t="shared" si="273"/>
        <v>461252.17391304352</v>
      </c>
      <c r="K1233" s="94">
        <f t="shared" si="270"/>
        <v>28689252.173913043</v>
      </c>
      <c r="L1233" s="92">
        <v>28584000</v>
      </c>
      <c r="M1233" s="55">
        <f t="shared" si="271"/>
        <v>28689000</v>
      </c>
      <c r="N1233" s="62"/>
    </row>
    <row r="1234" spans="1:14" ht="40.5" customHeight="1">
      <c r="A1234" s="130">
        <f t="shared" si="272"/>
        <v>1189</v>
      </c>
      <c r="B1234" s="131" t="s">
        <v>2738</v>
      </c>
      <c r="C1234" s="172"/>
      <c r="D1234" s="67" t="s">
        <v>2739</v>
      </c>
      <c r="E1234" s="55">
        <v>1428000</v>
      </c>
      <c r="F1234" s="92">
        <v>1555000</v>
      </c>
      <c r="G1234" s="140"/>
      <c r="H1234" s="93">
        <f t="shared" si="268"/>
        <v>1428000</v>
      </c>
      <c r="I1234" s="94">
        <f t="shared" si="269"/>
        <v>127000</v>
      </c>
      <c r="J1234" s="94">
        <f t="shared" si="273"/>
        <v>164547.82608695651</v>
      </c>
      <c r="K1234" s="94">
        <f t="shared" si="270"/>
        <v>1592547.8260869565</v>
      </c>
      <c r="L1234" s="92">
        <v>1555000</v>
      </c>
      <c r="M1234" s="55">
        <f t="shared" si="271"/>
        <v>1592000</v>
      </c>
      <c r="N1234" s="140"/>
    </row>
    <row r="1235" spans="1:14" ht="45.75" customHeight="1">
      <c r="A1235" s="130">
        <f t="shared" si="272"/>
        <v>1190</v>
      </c>
      <c r="B1235" s="131" t="s">
        <v>2740</v>
      </c>
      <c r="C1235" s="132" t="s">
        <v>2741</v>
      </c>
      <c r="D1235" s="67" t="s">
        <v>2742</v>
      </c>
      <c r="E1235" s="55">
        <v>478000</v>
      </c>
      <c r="F1235" s="92">
        <v>500000</v>
      </c>
      <c r="G1235" s="62"/>
      <c r="H1235" s="93">
        <f t="shared" si="268"/>
        <v>478000</v>
      </c>
      <c r="I1235" s="94">
        <f t="shared" si="269"/>
        <v>22000</v>
      </c>
      <c r="J1235" s="94">
        <f t="shared" si="273"/>
        <v>28504.347826086956</v>
      </c>
      <c r="K1235" s="94">
        <f t="shared" si="270"/>
        <v>506504.34782608697</v>
      </c>
      <c r="L1235" s="92">
        <v>500000</v>
      </c>
      <c r="M1235" s="55">
        <f t="shared" si="271"/>
        <v>506000</v>
      </c>
      <c r="N1235" s="62"/>
    </row>
    <row r="1236" spans="1:14" ht="67.5" customHeight="1">
      <c r="A1236" s="130">
        <f t="shared" si="272"/>
        <v>1191</v>
      </c>
      <c r="B1236" s="131" t="s">
        <v>2743</v>
      </c>
      <c r="C1236" s="172"/>
      <c r="D1236" s="67" t="s">
        <v>2744</v>
      </c>
      <c r="E1236" s="55">
        <v>4428000</v>
      </c>
      <c r="F1236" s="92">
        <v>5021000</v>
      </c>
      <c r="G1236" s="62" t="s">
        <v>2745</v>
      </c>
      <c r="H1236" s="93">
        <f t="shared" si="268"/>
        <v>4428000</v>
      </c>
      <c r="I1236" s="94">
        <f t="shared" si="269"/>
        <v>593000</v>
      </c>
      <c r="J1236" s="94">
        <f t="shared" si="273"/>
        <v>768321.73913043481</v>
      </c>
      <c r="K1236" s="94">
        <f t="shared" si="270"/>
        <v>5196321.7391304346</v>
      </c>
      <c r="L1236" s="92">
        <v>5021000</v>
      </c>
      <c r="M1236" s="55">
        <f t="shared" si="271"/>
        <v>5196000</v>
      </c>
      <c r="N1236" s="62" t="s">
        <v>2746</v>
      </c>
    </row>
    <row r="1237" spans="1:14" ht="31.5">
      <c r="A1237" s="130">
        <f t="shared" si="272"/>
        <v>1192</v>
      </c>
      <c r="B1237" s="131" t="s">
        <v>2747</v>
      </c>
      <c r="C1237" s="172"/>
      <c r="D1237" s="67" t="s">
        <v>2748</v>
      </c>
      <c r="E1237" s="55">
        <v>2628000</v>
      </c>
      <c r="F1237" s="92">
        <v>3163000</v>
      </c>
      <c r="G1237" s="62" t="s">
        <v>2745</v>
      </c>
      <c r="H1237" s="93">
        <f t="shared" si="268"/>
        <v>2628000</v>
      </c>
      <c r="I1237" s="94">
        <f t="shared" si="269"/>
        <v>535000</v>
      </c>
      <c r="J1237" s="94">
        <f t="shared" si="273"/>
        <v>693173.91304347827</v>
      </c>
      <c r="K1237" s="94">
        <f t="shared" si="270"/>
        <v>3321173.9130434785</v>
      </c>
      <c r="L1237" s="92">
        <v>3163000</v>
      </c>
      <c r="M1237" s="55">
        <f t="shared" si="271"/>
        <v>3321000</v>
      </c>
      <c r="N1237" s="62" t="s">
        <v>2746</v>
      </c>
    </row>
    <row r="1238" spans="1:14" ht="31.5">
      <c r="A1238" s="130">
        <f t="shared" si="272"/>
        <v>1193</v>
      </c>
      <c r="B1238" s="131" t="s">
        <v>2749</v>
      </c>
      <c r="C1238" s="172"/>
      <c r="D1238" s="67" t="s">
        <v>2750</v>
      </c>
      <c r="E1238" s="55">
        <v>1228000</v>
      </c>
      <c r="F1238" s="92">
        <v>1355000</v>
      </c>
      <c r="G1238" s="140"/>
      <c r="H1238" s="93">
        <f t="shared" si="268"/>
        <v>1228000</v>
      </c>
      <c r="I1238" s="94">
        <f t="shared" si="269"/>
        <v>127000</v>
      </c>
      <c r="J1238" s="94">
        <f t="shared" si="273"/>
        <v>164547.82608695651</v>
      </c>
      <c r="K1238" s="94">
        <f t="shared" si="270"/>
        <v>1392547.8260869565</v>
      </c>
      <c r="L1238" s="92">
        <v>1355000</v>
      </c>
      <c r="M1238" s="55">
        <f t="shared" si="271"/>
        <v>1392000</v>
      </c>
      <c r="N1238" s="140"/>
    </row>
    <row r="1239" spans="1:14" ht="47.25">
      <c r="A1239" s="130">
        <f t="shared" si="272"/>
        <v>1194</v>
      </c>
      <c r="B1239" s="131" t="s">
        <v>2751</v>
      </c>
      <c r="C1239" s="139"/>
      <c r="D1239" s="83" t="s">
        <v>2752</v>
      </c>
      <c r="E1239" s="55">
        <v>5980000</v>
      </c>
      <c r="F1239" s="92">
        <v>7253000</v>
      </c>
      <c r="G1239" s="140"/>
      <c r="H1239" s="93">
        <f t="shared" si="268"/>
        <v>5980000</v>
      </c>
      <c r="I1239" s="94">
        <f t="shared" si="269"/>
        <v>1273000</v>
      </c>
      <c r="J1239" s="94">
        <f t="shared" si="273"/>
        <v>1649365.2173913044</v>
      </c>
      <c r="K1239" s="94">
        <f t="shared" si="270"/>
        <v>7629365.2173913047</v>
      </c>
      <c r="L1239" s="92">
        <v>7253000</v>
      </c>
      <c r="M1239" s="55">
        <f t="shared" si="271"/>
        <v>7629000</v>
      </c>
      <c r="N1239" s="140"/>
    </row>
    <row r="1240" spans="1:14" ht="44.25" customHeight="1">
      <c r="A1240" s="130">
        <f t="shared" si="272"/>
        <v>1195</v>
      </c>
      <c r="B1240" s="131" t="s">
        <v>2753</v>
      </c>
      <c r="C1240" s="139"/>
      <c r="D1240" s="83" t="s">
        <v>2754</v>
      </c>
      <c r="E1240" s="55">
        <v>6880000</v>
      </c>
      <c r="F1240" s="92">
        <v>8153000</v>
      </c>
      <c r="G1240" s="140"/>
      <c r="H1240" s="93">
        <f t="shared" si="268"/>
        <v>6880000</v>
      </c>
      <c r="I1240" s="94">
        <f t="shared" si="269"/>
        <v>1273000</v>
      </c>
      <c r="J1240" s="94">
        <f t="shared" si="273"/>
        <v>1649365.2173913044</v>
      </c>
      <c r="K1240" s="94">
        <f t="shared" si="270"/>
        <v>8529365.2173913047</v>
      </c>
      <c r="L1240" s="92">
        <v>8153000</v>
      </c>
      <c r="M1240" s="55">
        <f t="shared" si="271"/>
        <v>8529000</v>
      </c>
      <c r="N1240" s="140"/>
    </row>
    <row r="1241" spans="1:14" ht="41.25" customHeight="1">
      <c r="A1241" s="130">
        <f t="shared" si="272"/>
        <v>1196</v>
      </c>
      <c r="B1241" s="131" t="s">
        <v>2755</v>
      </c>
      <c r="C1241" s="139"/>
      <c r="D1241" s="83" t="s">
        <v>2756</v>
      </c>
      <c r="E1241" s="55">
        <v>6680000</v>
      </c>
      <c r="F1241" s="92">
        <v>7953000</v>
      </c>
      <c r="G1241" s="140"/>
      <c r="H1241" s="93">
        <f t="shared" si="268"/>
        <v>6680000</v>
      </c>
      <c r="I1241" s="94">
        <f t="shared" si="269"/>
        <v>1273000</v>
      </c>
      <c r="J1241" s="94">
        <f t="shared" si="273"/>
        <v>1649365.2173913044</v>
      </c>
      <c r="K1241" s="94">
        <f t="shared" si="270"/>
        <v>8329365.2173913047</v>
      </c>
      <c r="L1241" s="92">
        <v>7953000</v>
      </c>
      <c r="M1241" s="55">
        <f t="shared" si="271"/>
        <v>8329000</v>
      </c>
      <c r="N1241" s="140"/>
    </row>
    <row r="1242" spans="1:14" ht="37.5" customHeight="1">
      <c r="A1242" s="130">
        <f t="shared" si="272"/>
        <v>1197</v>
      </c>
      <c r="B1242" s="131" t="s">
        <v>2757</v>
      </c>
      <c r="C1242" s="139"/>
      <c r="D1242" s="83" t="s">
        <v>2758</v>
      </c>
      <c r="E1242" s="55">
        <v>7380000</v>
      </c>
      <c r="F1242" s="92">
        <v>8653000</v>
      </c>
      <c r="G1242" s="140"/>
      <c r="H1242" s="93">
        <f t="shared" si="268"/>
        <v>7380000</v>
      </c>
      <c r="I1242" s="94">
        <f t="shared" si="269"/>
        <v>1273000</v>
      </c>
      <c r="J1242" s="94">
        <f t="shared" si="273"/>
        <v>1649365.2173913044</v>
      </c>
      <c r="K1242" s="94">
        <f t="shared" si="270"/>
        <v>9029365.2173913047</v>
      </c>
      <c r="L1242" s="92">
        <v>8653000</v>
      </c>
      <c r="M1242" s="55">
        <f t="shared" si="271"/>
        <v>9029000</v>
      </c>
      <c r="N1242" s="140"/>
    </row>
    <row r="1243" spans="1:14" ht="26.25" customHeight="1">
      <c r="A1243" s="130">
        <f t="shared" si="272"/>
        <v>1198</v>
      </c>
      <c r="B1243" s="131" t="s">
        <v>2759</v>
      </c>
      <c r="C1243" s="139"/>
      <c r="D1243" s="83" t="s">
        <v>2760</v>
      </c>
      <c r="E1243" s="55">
        <v>5180000</v>
      </c>
      <c r="F1243" s="92">
        <v>6453000</v>
      </c>
      <c r="G1243" s="140"/>
      <c r="H1243" s="93">
        <f t="shared" si="268"/>
        <v>5180000</v>
      </c>
      <c r="I1243" s="94">
        <f t="shared" si="269"/>
        <v>1273000</v>
      </c>
      <c r="J1243" s="94">
        <f t="shared" si="273"/>
        <v>1649365.2173913044</v>
      </c>
      <c r="K1243" s="94">
        <f t="shared" si="270"/>
        <v>6829365.2173913047</v>
      </c>
      <c r="L1243" s="92">
        <v>6453000</v>
      </c>
      <c r="M1243" s="55">
        <f t="shared" si="271"/>
        <v>6829000</v>
      </c>
      <c r="N1243" s="140"/>
    </row>
    <row r="1244" spans="1:14" ht="37.5" customHeight="1">
      <c r="A1244" s="130">
        <f t="shared" si="272"/>
        <v>1199</v>
      </c>
      <c r="B1244" s="131" t="s">
        <v>2761</v>
      </c>
      <c r="C1244" s="139"/>
      <c r="D1244" s="83" t="s">
        <v>2762</v>
      </c>
      <c r="E1244" s="55">
        <v>6580000</v>
      </c>
      <c r="F1244" s="92">
        <v>7853000</v>
      </c>
      <c r="G1244" s="140"/>
      <c r="H1244" s="93">
        <f t="shared" si="268"/>
        <v>6580000</v>
      </c>
      <c r="I1244" s="94">
        <f t="shared" si="269"/>
        <v>1273000</v>
      </c>
      <c r="J1244" s="94">
        <f t="shared" si="273"/>
        <v>1649365.2173913044</v>
      </c>
      <c r="K1244" s="94">
        <f t="shared" si="270"/>
        <v>8229365.2173913047</v>
      </c>
      <c r="L1244" s="92">
        <v>7853000</v>
      </c>
      <c r="M1244" s="55">
        <f t="shared" si="271"/>
        <v>8229000</v>
      </c>
      <c r="N1244" s="140"/>
    </row>
    <row r="1245" spans="1:14" ht="31.5">
      <c r="A1245" s="130">
        <f t="shared" si="272"/>
        <v>1200</v>
      </c>
      <c r="B1245" s="131" t="s">
        <v>2763</v>
      </c>
      <c r="C1245" s="139"/>
      <c r="D1245" s="67" t="s">
        <v>2764</v>
      </c>
      <c r="E1245" s="55">
        <v>1070000</v>
      </c>
      <c r="F1245" s="92">
        <v>1248000</v>
      </c>
      <c r="G1245" s="140"/>
      <c r="H1245" s="93">
        <f t="shared" si="268"/>
        <v>1070000</v>
      </c>
      <c r="I1245" s="94">
        <f t="shared" si="269"/>
        <v>178000</v>
      </c>
      <c r="J1245" s="94">
        <f t="shared" si="273"/>
        <v>230626.08695652176</v>
      </c>
      <c r="K1245" s="94">
        <f t="shared" si="270"/>
        <v>1300626.0869565217</v>
      </c>
      <c r="L1245" s="92">
        <v>1248000</v>
      </c>
      <c r="M1245" s="55">
        <f t="shared" si="271"/>
        <v>1300000</v>
      </c>
      <c r="N1245" s="140" t="s">
        <v>2765</v>
      </c>
    </row>
    <row r="1246" spans="1:14" ht="31.5">
      <c r="A1246" s="137"/>
      <c r="B1246" s="137"/>
      <c r="C1246" s="139"/>
      <c r="D1246" s="69" t="s">
        <v>705</v>
      </c>
      <c r="E1246" s="55"/>
      <c r="F1246" s="92"/>
      <c r="G1246" s="140"/>
      <c r="H1246" s="93"/>
      <c r="I1246" s="93"/>
      <c r="J1246" s="94">
        <f t="shared" si="273"/>
        <v>0</v>
      </c>
      <c r="K1246" s="93"/>
      <c r="L1246" s="93"/>
      <c r="M1246" s="55"/>
      <c r="N1246" s="140"/>
    </row>
    <row r="1247" spans="1:14">
      <c r="A1247" s="130">
        <f>A1245+1</f>
        <v>1201</v>
      </c>
      <c r="B1247" s="131" t="s">
        <v>2766</v>
      </c>
      <c r="C1247" s="139"/>
      <c r="D1247" s="67" t="s">
        <v>707</v>
      </c>
      <c r="E1247" s="55">
        <v>2980000</v>
      </c>
      <c r="F1247" s="92">
        <v>4282000</v>
      </c>
      <c r="G1247" s="140"/>
      <c r="H1247" s="93">
        <f t="shared" ref="H1247:H1254" si="274">L1247-I1247</f>
        <v>2980000</v>
      </c>
      <c r="I1247" s="94">
        <f t="shared" ref="I1247:I1254" si="275">F1247-E1247</f>
        <v>1302000</v>
      </c>
      <c r="J1247" s="94">
        <f t="shared" si="273"/>
        <v>1686939.1304347827</v>
      </c>
      <c r="K1247" s="94">
        <f t="shared" ref="K1247:K1254" si="276">+H1247+J1247</f>
        <v>4666939.1304347832</v>
      </c>
      <c r="L1247" s="92">
        <v>4282000</v>
      </c>
      <c r="M1247" s="55">
        <f t="shared" ref="M1247:M1254" si="277">IF(K1247&gt;=100000, ROUNDDOWN((K1247),-3),ROUNDDOWN((K1247),-2))</f>
        <v>4666000</v>
      </c>
      <c r="N1247" s="140"/>
    </row>
    <row r="1248" spans="1:14">
      <c r="A1248" s="130">
        <f t="shared" ref="A1248:A1254" si="278">A1247+1</f>
        <v>1202</v>
      </c>
      <c r="B1248" s="131" t="s">
        <v>2767</v>
      </c>
      <c r="C1248" s="139"/>
      <c r="D1248" s="67" t="s">
        <v>709</v>
      </c>
      <c r="E1248" s="55">
        <v>1797000</v>
      </c>
      <c r="F1248" s="92">
        <v>2536000</v>
      </c>
      <c r="G1248" s="140"/>
      <c r="H1248" s="93">
        <f t="shared" si="274"/>
        <v>1797000</v>
      </c>
      <c r="I1248" s="94">
        <f t="shared" si="275"/>
        <v>739000</v>
      </c>
      <c r="J1248" s="94">
        <f t="shared" si="273"/>
        <v>957486.95652173914</v>
      </c>
      <c r="K1248" s="94">
        <f t="shared" si="276"/>
        <v>2754486.9565217393</v>
      </c>
      <c r="L1248" s="92">
        <v>2536000</v>
      </c>
      <c r="M1248" s="55">
        <f t="shared" si="277"/>
        <v>2754000</v>
      </c>
      <c r="N1248" s="140"/>
    </row>
    <row r="1249" spans="1:14">
      <c r="A1249" s="130">
        <f t="shared" si="278"/>
        <v>1203</v>
      </c>
      <c r="B1249" s="131" t="s">
        <v>2768</v>
      </c>
      <c r="C1249" s="139"/>
      <c r="D1249" s="67" t="s">
        <v>711</v>
      </c>
      <c r="E1249" s="55">
        <v>1160000</v>
      </c>
      <c r="F1249" s="92">
        <v>1642000</v>
      </c>
      <c r="G1249" s="140"/>
      <c r="H1249" s="93">
        <f t="shared" si="274"/>
        <v>1160000</v>
      </c>
      <c r="I1249" s="94">
        <f t="shared" si="275"/>
        <v>482000</v>
      </c>
      <c r="J1249" s="94">
        <f t="shared" si="273"/>
        <v>624504.34782608692</v>
      </c>
      <c r="K1249" s="94">
        <f t="shared" si="276"/>
        <v>1784504.3478260869</v>
      </c>
      <c r="L1249" s="92">
        <v>1642000</v>
      </c>
      <c r="M1249" s="55">
        <f t="shared" si="277"/>
        <v>1784000</v>
      </c>
      <c r="N1249" s="140"/>
    </row>
    <row r="1250" spans="1:14">
      <c r="A1250" s="130">
        <f t="shared" si="278"/>
        <v>1204</v>
      </c>
      <c r="B1250" s="131" t="s">
        <v>2769</v>
      </c>
      <c r="C1250" s="139"/>
      <c r="D1250" s="67" t="s">
        <v>807</v>
      </c>
      <c r="E1250" s="55">
        <v>769000</v>
      </c>
      <c r="F1250" s="92">
        <v>1107000</v>
      </c>
      <c r="G1250" s="140"/>
      <c r="H1250" s="93">
        <f t="shared" si="274"/>
        <v>769000</v>
      </c>
      <c r="I1250" s="94">
        <f t="shared" si="275"/>
        <v>338000</v>
      </c>
      <c r="J1250" s="94">
        <f t="shared" si="273"/>
        <v>437930.4347826087</v>
      </c>
      <c r="K1250" s="94">
        <f t="shared" si="276"/>
        <v>1206930.4347826086</v>
      </c>
      <c r="L1250" s="92">
        <v>1107000</v>
      </c>
      <c r="M1250" s="55">
        <f t="shared" si="277"/>
        <v>1206000</v>
      </c>
      <c r="N1250" s="140"/>
    </row>
    <row r="1251" spans="1:14">
      <c r="A1251" s="130">
        <f t="shared" si="278"/>
        <v>1205</v>
      </c>
      <c r="B1251" s="131" t="s">
        <v>2770</v>
      </c>
      <c r="C1251" s="139"/>
      <c r="D1251" s="67" t="s">
        <v>713</v>
      </c>
      <c r="E1251" s="55">
        <v>678000</v>
      </c>
      <c r="F1251" s="92">
        <v>830000</v>
      </c>
      <c r="G1251" s="140"/>
      <c r="H1251" s="93">
        <f t="shared" si="274"/>
        <v>678000</v>
      </c>
      <c r="I1251" s="94">
        <f t="shared" si="275"/>
        <v>152000</v>
      </c>
      <c r="J1251" s="94">
        <f t="shared" si="273"/>
        <v>196939.13043478259</v>
      </c>
      <c r="K1251" s="94">
        <f t="shared" si="276"/>
        <v>874939.13043478259</v>
      </c>
      <c r="L1251" s="92">
        <v>830000</v>
      </c>
      <c r="M1251" s="55">
        <f t="shared" si="277"/>
        <v>874000</v>
      </c>
      <c r="N1251" s="140"/>
    </row>
    <row r="1252" spans="1:14">
      <c r="A1252" s="130">
        <f t="shared" si="278"/>
        <v>1206</v>
      </c>
      <c r="B1252" s="138" t="s">
        <v>2771</v>
      </c>
      <c r="C1252" s="139"/>
      <c r="D1252" s="67" t="s">
        <v>687</v>
      </c>
      <c r="E1252" s="55">
        <v>414000</v>
      </c>
      <c r="F1252" s="92">
        <v>485000</v>
      </c>
      <c r="G1252" s="140"/>
      <c r="H1252" s="93">
        <f t="shared" si="274"/>
        <v>414000</v>
      </c>
      <c r="I1252" s="94">
        <f t="shared" si="275"/>
        <v>71000</v>
      </c>
      <c r="J1252" s="94">
        <f t="shared" si="273"/>
        <v>91991.304347826081</v>
      </c>
      <c r="K1252" s="94">
        <f t="shared" si="276"/>
        <v>505991.30434782605</v>
      </c>
      <c r="L1252" s="92">
        <v>485000</v>
      </c>
      <c r="M1252" s="55">
        <f t="shared" si="277"/>
        <v>505000</v>
      </c>
      <c r="N1252" s="140"/>
    </row>
    <row r="1253" spans="1:14">
      <c r="A1253" s="130">
        <f t="shared" si="278"/>
        <v>1207</v>
      </c>
      <c r="B1253" s="138" t="s">
        <v>2772</v>
      </c>
      <c r="C1253" s="139"/>
      <c r="D1253" s="67" t="s">
        <v>689</v>
      </c>
      <c r="E1253" s="55">
        <v>284000</v>
      </c>
      <c r="F1253" s="92">
        <v>345000</v>
      </c>
      <c r="G1253" s="140"/>
      <c r="H1253" s="93">
        <f t="shared" si="274"/>
        <v>284000</v>
      </c>
      <c r="I1253" s="94">
        <f t="shared" si="275"/>
        <v>61000</v>
      </c>
      <c r="J1253" s="94">
        <f t="shared" si="273"/>
        <v>79034.782608695648</v>
      </c>
      <c r="K1253" s="94">
        <f t="shared" si="276"/>
        <v>363034.78260869568</v>
      </c>
      <c r="L1253" s="92">
        <v>345000</v>
      </c>
      <c r="M1253" s="55">
        <f t="shared" si="277"/>
        <v>363000</v>
      </c>
      <c r="N1253" s="140"/>
    </row>
    <row r="1254" spans="1:14">
      <c r="A1254" s="130">
        <f t="shared" si="278"/>
        <v>1208</v>
      </c>
      <c r="B1254" s="138" t="s">
        <v>2773</v>
      </c>
      <c r="C1254" s="139"/>
      <c r="D1254" s="67" t="s">
        <v>691</v>
      </c>
      <c r="E1254" s="55">
        <v>169000</v>
      </c>
      <c r="F1254" s="92">
        <v>199000</v>
      </c>
      <c r="G1254" s="140"/>
      <c r="H1254" s="93">
        <f t="shared" si="274"/>
        <v>169000</v>
      </c>
      <c r="I1254" s="94">
        <f t="shared" si="275"/>
        <v>30000</v>
      </c>
      <c r="J1254" s="94">
        <f t="shared" si="273"/>
        <v>38869.565217391304</v>
      </c>
      <c r="K1254" s="94">
        <f t="shared" si="276"/>
        <v>207869.5652173913</v>
      </c>
      <c r="L1254" s="92">
        <v>199000</v>
      </c>
      <c r="M1254" s="55">
        <f t="shared" si="277"/>
        <v>207000</v>
      </c>
      <c r="N1254" s="140"/>
    </row>
    <row r="1255" spans="1:14" ht="31.5">
      <c r="A1255" s="152" t="s">
        <v>2774</v>
      </c>
      <c r="B1255" s="153" t="s">
        <v>2774</v>
      </c>
      <c r="C1255" s="154"/>
      <c r="D1255" s="69" t="s">
        <v>2775</v>
      </c>
      <c r="E1255" s="55"/>
      <c r="F1255" s="92"/>
      <c r="G1255" s="140"/>
      <c r="H1255" s="93"/>
      <c r="I1255" s="93"/>
      <c r="J1255" s="94">
        <f t="shared" si="273"/>
        <v>0</v>
      </c>
      <c r="K1255" s="93"/>
      <c r="L1255" s="93"/>
      <c r="M1255" s="55"/>
      <c r="N1255" s="140"/>
    </row>
    <row r="1256" spans="1:14" ht="21.75" customHeight="1">
      <c r="A1256" s="137">
        <f>A1254+1</f>
        <v>1209</v>
      </c>
      <c r="B1256" s="138" t="s">
        <v>2776</v>
      </c>
      <c r="C1256" s="139"/>
      <c r="D1256" s="67" t="s">
        <v>709</v>
      </c>
      <c r="E1256" s="55">
        <v>1700000</v>
      </c>
      <c r="F1256" s="92">
        <v>2061000</v>
      </c>
      <c r="G1256" s="140"/>
      <c r="H1256" s="93">
        <f t="shared" ref="H1256:H1262" si="279">L1256-I1256</f>
        <v>1700000</v>
      </c>
      <c r="I1256" s="94">
        <f t="shared" ref="I1256:I1262" si="280">F1256-E1256</f>
        <v>361000</v>
      </c>
      <c r="J1256" s="94">
        <f t="shared" si="273"/>
        <v>467730.4347826087</v>
      </c>
      <c r="K1256" s="94">
        <f t="shared" ref="K1256:K1262" si="281">+H1256+J1256</f>
        <v>2167730.4347826089</v>
      </c>
      <c r="L1256" s="92">
        <v>2061000</v>
      </c>
      <c r="M1256" s="55">
        <f t="shared" ref="M1256:M1262" si="282">IF(K1256&gt;=100000, ROUNDDOWN((K1256),-3),ROUNDDOWN((K1256),-2))</f>
        <v>2167000</v>
      </c>
      <c r="N1256" s="140"/>
    </row>
    <row r="1257" spans="1:14" ht="21.75" customHeight="1">
      <c r="A1257" s="137">
        <f t="shared" ref="A1257:A1262" si="283">A1256+1</f>
        <v>1210</v>
      </c>
      <c r="B1257" s="138" t="s">
        <v>2777</v>
      </c>
      <c r="C1257" s="139"/>
      <c r="D1257" s="67" t="s">
        <v>711</v>
      </c>
      <c r="E1257" s="55">
        <v>1210000</v>
      </c>
      <c r="F1257" s="92">
        <v>1400000</v>
      </c>
      <c r="G1257" s="140"/>
      <c r="H1257" s="93">
        <f t="shared" si="279"/>
        <v>1210000</v>
      </c>
      <c r="I1257" s="94">
        <f t="shared" si="280"/>
        <v>190000</v>
      </c>
      <c r="J1257" s="94">
        <f t="shared" si="273"/>
        <v>246173.91304347824</v>
      </c>
      <c r="K1257" s="94">
        <f t="shared" si="281"/>
        <v>1456173.9130434783</v>
      </c>
      <c r="L1257" s="92">
        <v>1400000</v>
      </c>
      <c r="M1257" s="55">
        <f t="shared" si="282"/>
        <v>1456000</v>
      </c>
      <c r="N1257" s="140"/>
    </row>
    <row r="1258" spans="1:14" ht="21.75" customHeight="1">
      <c r="A1258" s="137">
        <f t="shared" si="283"/>
        <v>1211</v>
      </c>
      <c r="B1258" s="138" t="s">
        <v>2778</v>
      </c>
      <c r="C1258" s="139"/>
      <c r="D1258" s="67" t="s">
        <v>807</v>
      </c>
      <c r="E1258" s="55">
        <v>810000</v>
      </c>
      <c r="F1258" s="92">
        <v>942000</v>
      </c>
      <c r="G1258" s="140"/>
      <c r="H1258" s="93">
        <f t="shared" si="279"/>
        <v>810000</v>
      </c>
      <c r="I1258" s="94">
        <f t="shared" si="280"/>
        <v>132000</v>
      </c>
      <c r="J1258" s="94">
        <f t="shared" si="273"/>
        <v>171026.08695652173</v>
      </c>
      <c r="K1258" s="94">
        <f t="shared" si="281"/>
        <v>981026.08695652173</v>
      </c>
      <c r="L1258" s="92">
        <v>942000</v>
      </c>
      <c r="M1258" s="55">
        <f t="shared" si="282"/>
        <v>981000</v>
      </c>
      <c r="N1258" s="140"/>
    </row>
    <row r="1259" spans="1:14" ht="21.75" customHeight="1">
      <c r="A1259" s="137">
        <f t="shared" si="283"/>
        <v>1212</v>
      </c>
      <c r="B1259" s="138" t="s">
        <v>2779</v>
      </c>
      <c r="C1259" s="139"/>
      <c r="D1259" s="67" t="s">
        <v>713</v>
      </c>
      <c r="E1259" s="55">
        <v>764000</v>
      </c>
      <c r="F1259" s="92">
        <v>916000</v>
      </c>
      <c r="G1259" s="140"/>
      <c r="H1259" s="93">
        <f t="shared" si="279"/>
        <v>764000</v>
      </c>
      <c r="I1259" s="94">
        <f t="shared" si="280"/>
        <v>152000</v>
      </c>
      <c r="J1259" s="94">
        <f t="shared" si="273"/>
        <v>196939.13043478259</v>
      </c>
      <c r="K1259" s="94">
        <f t="shared" si="281"/>
        <v>960939.13043478259</v>
      </c>
      <c r="L1259" s="92">
        <v>916000</v>
      </c>
      <c r="M1259" s="55">
        <f t="shared" si="282"/>
        <v>960000</v>
      </c>
      <c r="N1259" s="140"/>
    </row>
    <row r="1260" spans="1:14" ht="21.75" customHeight="1">
      <c r="A1260" s="137">
        <f t="shared" si="283"/>
        <v>1213</v>
      </c>
      <c r="B1260" s="138" t="s">
        <v>2780</v>
      </c>
      <c r="C1260" s="139"/>
      <c r="D1260" s="67" t="s">
        <v>687</v>
      </c>
      <c r="E1260" s="55">
        <v>415000</v>
      </c>
      <c r="F1260" s="92">
        <v>539000</v>
      </c>
      <c r="G1260" s="140"/>
      <c r="H1260" s="93">
        <f t="shared" si="279"/>
        <v>415000</v>
      </c>
      <c r="I1260" s="94">
        <f t="shared" si="280"/>
        <v>124000</v>
      </c>
      <c r="J1260" s="94">
        <f t="shared" si="273"/>
        <v>160660.86956521738</v>
      </c>
      <c r="K1260" s="94">
        <f t="shared" si="281"/>
        <v>575660.86956521741</v>
      </c>
      <c r="L1260" s="92">
        <v>539000</v>
      </c>
      <c r="M1260" s="55">
        <f t="shared" si="282"/>
        <v>575000</v>
      </c>
      <c r="N1260" s="140"/>
    </row>
    <row r="1261" spans="1:14" ht="21.75" customHeight="1">
      <c r="A1261" s="137">
        <f t="shared" si="283"/>
        <v>1214</v>
      </c>
      <c r="B1261" s="138" t="s">
        <v>2781</v>
      </c>
      <c r="C1261" s="139"/>
      <c r="D1261" s="67" t="s">
        <v>689</v>
      </c>
      <c r="E1261" s="55">
        <v>239000</v>
      </c>
      <c r="F1261" s="92">
        <v>311000</v>
      </c>
      <c r="G1261" s="140"/>
      <c r="H1261" s="93">
        <f t="shared" si="279"/>
        <v>239000</v>
      </c>
      <c r="I1261" s="94">
        <f t="shared" si="280"/>
        <v>72000</v>
      </c>
      <c r="J1261" s="94">
        <f t="shared" si="273"/>
        <v>93286.956521739135</v>
      </c>
      <c r="K1261" s="94">
        <f t="shared" si="281"/>
        <v>332286.95652173914</v>
      </c>
      <c r="L1261" s="92">
        <v>311000</v>
      </c>
      <c r="M1261" s="55">
        <f t="shared" si="282"/>
        <v>332000</v>
      </c>
      <c r="N1261" s="140"/>
    </row>
    <row r="1262" spans="1:14" ht="21.75" customHeight="1">
      <c r="A1262" s="137">
        <f t="shared" si="283"/>
        <v>1215</v>
      </c>
      <c r="B1262" s="138" t="s">
        <v>2782</v>
      </c>
      <c r="C1262" s="139"/>
      <c r="D1262" s="67" t="s">
        <v>691</v>
      </c>
      <c r="E1262" s="55">
        <v>144000</v>
      </c>
      <c r="F1262" s="92">
        <v>184000</v>
      </c>
      <c r="G1262" s="140"/>
      <c r="H1262" s="93">
        <f t="shared" si="279"/>
        <v>144000</v>
      </c>
      <c r="I1262" s="94">
        <f t="shared" si="280"/>
        <v>40000</v>
      </c>
      <c r="J1262" s="94">
        <f t="shared" si="273"/>
        <v>51826.086956521736</v>
      </c>
      <c r="K1262" s="94">
        <f t="shared" si="281"/>
        <v>195826.08695652173</v>
      </c>
      <c r="L1262" s="92">
        <v>184000</v>
      </c>
      <c r="M1262" s="55">
        <f t="shared" si="282"/>
        <v>195000</v>
      </c>
      <c r="N1262" s="140"/>
    </row>
    <row r="1263" spans="1:14" ht="21.75" customHeight="1">
      <c r="A1263" s="152" t="s">
        <v>2783</v>
      </c>
      <c r="B1263" s="153" t="s">
        <v>2783</v>
      </c>
      <c r="C1263" s="154"/>
      <c r="D1263" s="69" t="s">
        <v>2784</v>
      </c>
      <c r="E1263" s="55"/>
      <c r="F1263" s="92"/>
      <c r="G1263" s="140"/>
      <c r="H1263" s="93"/>
      <c r="I1263" s="93"/>
      <c r="J1263" s="94">
        <f t="shared" si="273"/>
        <v>0</v>
      </c>
      <c r="K1263" s="93"/>
      <c r="L1263" s="93"/>
      <c r="M1263" s="55"/>
      <c r="N1263" s="140"/>
    </row>
    <row r="1264" spans="1:14" ht="21.75" customHeight="1">
      <c r="A1264" s="137">
        <f>A1262+1</f>
        <v>1216</v>
      </c>
      <c r="B1264" s="138" t="s">
        <v>2785</v>
      </c>
      <c r="C1264" s="139"/>
      <c r="D1264" s="67" t="s">
        <v>707</v>
      </c>
      <c r="E1264" s="55">
        <v>4020000</v>
      </c>
      <c r="F1264" s="92">
        <v>5311000</v>
      </c>
      <c r="G1264" s="140"/>
      <c r="H1264" s="93">
        <f>L1264-I1264</f>
        <v>4020000</v>
      </c>
      <c r="I1264" s="94">
        <f>F1264-E1264</f>
        <v>1291000</v>
      </c>
      <c r="J1264" s="94">
        <f t="shared" si="273"/>
        <v>1672686.9565217393</v>
      </c>
      <c r="K1264" s="94">
        <f>+H1264+J1264</f>
        <v>5692686.9565217393</v>
      </c>
      <c r="L1264" s="92">
        <v>5311000</v>
      </c>
      <c r="M1264" s="55">
        <f>IF(K1264&gt;=100000, ROUNDDOWN((K1264),-3),ROUNDDOWN((K1264),-2))</f>
        <v>5692000</v>
      </c>
      <c r="N1264" s="140"/>
    </row>
    <row r="1265" spans="1:14" ht="21.75" customHeight="1">
      <c r="A1265" s="137">
        <f>A1264+1</f>
        <v>1217</v>
      </c>
      <c r="B1265" s="138" t="s">
        <v>2786</v>
      </c>
      <c r="C1265" s="139"/>
      <c r="D1265" s="67" t="s">
        <v>709</v>
      </c>
      <c r="E1265" s="55">
        <v>2160000</v>
      </c>
      <c r="F1265" s="92">
        <v>2986000</v>
      </c>
      <c r="G1265" s="140"/>
      <c r="H1265" s="93">
        <f>L1265-I1265</f>
        <v>2160000</v>
      </c>
      <c r="I1265" s="94">
        <f>F1265-E1265</f>
        <v>826000</v>
      </c>
      <c r="J1265" s="94">
        <f t="shared" si="273"/>
        <v>1070208.6956521738</v>
      </c>
      <c r="K1265" s="94">
        <f>+H1265+J1265</f>
        <v>3230208.6956521738</v>
      </c>
      <c r="L1265" s="92">
        <v>2986000</v>
      </c>
      <c r="M1265" s="55">
        <f>IF(K1265&gt;=100000, ROUNDDOWN((K1265),-3),ROUNDDOWN((K1265),-2))</f>
        <v>3230000</v>
      </c>
      <c r="N1265" s="140"/>
    </row>
    <row r="1266" spans="1:14" ht="21.75" customHeight="1">
      <c r="A1266" s="152" t="s">
        <v>2787</v>
      </c>
      <c r="B1266" s="153" t="s">
        <v>2787</v>
      </c>
      <c r="C1266" s="154"/>
      <c r="D1266" s="69" t="s">
        <v>2788</v>
      </c>
      <c r="E1266" s="55"/>
      <c r="F1266" s="92"/>
      <c r="G1266" s="140"/>
      <c r="H1266" s="93"/>
      <c r="I1266" s="93"/>
      <c r="J1266" s="94">
        <f t="shared" si="273"/>
        <v>0</v>
      </c>
      <c r="K1266" s="93"/>
      <c r="L1266" s="93"/>
      <c r="M1266" s="55"/>
      <c r="N1266" s="140"/>
    </row>
    <row r="1267" spans="1:14" ht="38.25" customHeight="1">
      <c r="A1267" s="137">
        <f>A1265+1</f>
        <v>1218</v>
      </c>
      <c r="B1267" s="138" t="s">
        <v>2789</v>
      </c>
      <c r="C1267" s="139"/>
      <c r="D1267" s="67" t="s">
        <v>2790</v>
      </c>
      <c r="E1267" s="55">
        <v>83308000</v>
      </c>
      <c r="F1267" s="92">
        <v>84736000</v>
      </c>
      <c r="G1267" s="140"/>
      <c r="H1267" s="93">
        <f>L1267-I1267</f>
        <v>83308000</v>
      </c>
      <c r="I1267" s="94">
        <f>F1267-E1267</f>
        <v>1428000</v>
      </c>
      <c r="J1267" s="94">
        <f t="shared" si="273"/>
        <v>1850191.3043478259</v>
      </c>
      <c r="K1267" s="94">
        <f>+H1267+J1267</f>
        <v>85158191.304347828</v>
      </c>
      <c r="L1267" s="92">
        <v>84736000</v>
      </c>
      <c r="M1267" s="55">
        <f>IF(K1267&gt;=100000, ROUNDDOWN((K1267),-3),ROUNDDOWN((K1267),-2))</f>
        <v>85158000</v>
      </c>
      <c r="N1267" s="140"/>
    </row>
    <row r="1268" spans="1:14" ht="38.25" customHeight="1">
      <c r="A1268" s="137">
        <f>A1267+1</f>
        <v>1219</v>
      </c>
      <c r="B1268" s="138" t="s">
        <v>2791</v>
      </c>
      <c r="C1268" s="139"/>
      <c r="D1268" s="67" t="s">
        <v>2792</v>
      </c>
      <c r="E1268" s="55">
        <v>89175000</v>
      </c>
      <c r="F1268" s="92">
        <v>90603000</v>
      </c>
      <c r="G1268" s="140"/>
      <c r="H1268" s="93">
        <f>L1268-I1268</f>
        <v>89175000</v>
      </c>
      <c r="I1268" s="94">
        <f>F1268-E1268</f>
        <v>1428000</v>
      </c>
      <c r="J1268" s="94">
        <f t="shared" si="273"/>
        <v>1850191.3043478259</v>
      </c>
      <c r="K1268" s="94">
        <f>+H1268+J1268</f>
        <v>91025191.304347828</v>
      </c>
      <c r="L1268" s="92">
        <v>90603000</v>
      </c>
      <c r="M1268" s="55">
        <f>IF(K1268&gt;=100000, ROUNDDOWN((K1268),-3),ROUNDDOWN((K1268),-2))</f>
        <v>91025000</v>
      </c>
      <c r="N1268" s="140"/>
    </row>
    <row r="1269" spans="1:14" ht="38.25" customHeight="1">
      <c r="A1269" s="137">
        <f>A1268+1</f>
        <v>1220</v>
      </c>
      <c r="B1269" s="138" t="s">
        <v>2793</v>
      </c>
      <c r="C1269" s="139"/>
      <c r="D1269" s="67" t="s">
        <v>2794</v>
      </c>
      <c r="E1269" s="55">
        <v>77477000</v>
      </c>
      <c r="F1269" s="92">
        <v>78905000</v>
      </c>
      <c r="G1269" s="140"/>
      <c r="H1269" s="93">
        <f>L1269-I1269</f>
        <v>77477000</v>
      </c>
      <c r="I1269" s="94">
        <f>F1269-E1269</f>
        <v>1428000</v>
      </c>
      <c r="J1269" s="94">
        <f t="shared" si="273"/>
        <v>1850191.3043478259</v>
      </c>
      <c r="K1269" s="94">
        <f>+H1269+J1269</f>
        <v>79327191.304347828</v>
      </c>
      <c r="L1269" s="92">
        <v>78905000</v>
      </c>
      <c r="M1269" s="55">
        <f>IF(K1269&gt;=100000, ROUNDDOWN((K1269),-3),ROUNDDOWN((K1269),-2))</f>
        <v>79327000</v>
      </c>
      <c r="N1269" s="140"/>
    </row>
    <row r="1270" spans="1:14" ht="38.25" customHeight="1">
      <c r="A1270" s="137">
        <f>A1269+1</f>
        <v>1221</v>
      </c>
      <c r="B1270" s="138" t="s">
        <v>2795</v>
      </c>
      <c r="C1270" s="139"/>
      <c r="D1270" s="67" t="s">
        <v>2796</v>
      </c>
      <c r="E1270" s="55">
        <v>94762000</v>
      </c>
      <c r="F1270" s="92">
        <v>96190000</v>
      </c>
      <c r="G1270" s="140"/>
      <c r="H1270" s="93">
        <f>L1270-I1270</f>
        <v>94762000</v>
      </c>
      <c r="I1270" s="94">
        <f>F1270-E1270</f>
        <v>1428000</v>
      </c>
      <c r="J1270" s="94">
        <f t="shared" si="273"/>
        <v>1850191.3043478259</v>
      </c>
      <c r="K1270" s="94">
        <f>+H1270+J1270</f>
        <v>96612191.304347828</v>
      </c>
      <c r="L1270" s="92">
        <v>96190000</v>
      </c>
      <c r="M1270" s="55">
        <f>IF(K1270&gt;=100000, ROUNDDOWN((K1270),-3),ROUNDDOWN((K1270),-2))</f>
        <v>96612000</v>
      </c>
      <c r="N1270" s="140"/>
    </row>
    <row r="1271" spans="1:14" ht="31.5">
      <c r="A1271" s="137"/>
      <c r="B1271" s="137"/>
      <c r="C1271" s="139"/>
      <c r="D1271" s="69" t="s">
        <v>705</v>
      </c>
      <c r="E1271" s="55"/>
      <c r="F1271" s="92"/>
      <c r="G1271" s="140"/>
      <c r="H1271" s="93"/>
      <c r="I1271" s="93"/>
      <c r="J1271" s="94">
        <f t="shared" si="273"/>
        <v>0</v>
      </c>
      <c r="K1271" s="93"/>
      <c r="L1271" s="93"/>
      <c r="M1271" s="55"/>
      <c r="N1271" s="140"/>
    </row>
    <row r="1272" spans="1:14">
      <c r="A1272" s="137">
        <f>A1270+1</f>
        <v>1222</v>
      </c>
      <c r="B1272" s="138" t="s">
        <v>2797</v>
      </c>
      <c r="C1272" s="139"/>
      <c r="D1272" s="67" t="s">
        <v>707</v>
      </c>
      <c r="E1272" s="55">
        <v>2624000</v>
      </c>
      <c r="F1272" s="92">
        <v>3469000</v>
      </c>
      <c r="G1272" s="140"/>
      <c r="H1272" s="93">
        <f>L1272-I1272</f>
        <v>2624000</v>
      </c>
      <c r="I1272" s="94">
        <f>F1272-E1272</f>
        <v>845000</v>
      </c>
      <c r="J1272" s="94">
        <f t="shared" si="273"/>
        <v>1094826.0869565217</v>
      </c>
      <c r="K1272" s="94">
        <f>+H1272+J1272</f>
        <v>3718826.0869565215</v>
      </c>
      <c r="L1272" s="92">
        <v>3469000</v>
      </c>
      <c r="M1272" s="55">
        <f>IF(K1272&gt;=100000, ROUNDDOWN((K1272),-3),ROUNDDOWN((K1272),-2))</f>
        <v>3718000</v>
      </c>
      <c r="N1272" s="140"/>
    </row>
    <row r="1273" spans="1:14">
      <c r="A1273" s="137">
        <f>A1272+1</f>
        <v>1223</v>
      </c>
      <c r="B1273" s="138" t="s">
        <v>2798</v>
      </c>
      <c r="C1273" s="139"/>
      <c r="D1273" s="67" t="s">
        <v>709</v>
      </c>
      <c r="E1273" s="55">
        <v>1632000</v>
      </c>
      <c r="F1273" s="92">
        <v>2262000</v>
      </c>
      <c r="G1273" s="140"/>
      <c r="H1273" s="93">
        <f>L1273-I1273</f>
        <v>1632000</v>
      </c>
      <c r="I1273" s="94">
        <f>F1273-E1273</f>
        <v>630000</v>
      </c>
      <c r="J1273" s="94">
        <f t="shared" si="273"/>
        <v>816260.86956521741</v>
      </c>
      <c r="K1273" s="94">
        <f>+H1273+J1273</f>
        <v>2448260.8695652173</v>
      </c>
      <c r="L1273" s="92">
        <v>2262000</v>
      </c>
      <c r="M1273" s="55">
        <f>IF(K1273&gt;=100000, ROUNDDOWN((K1273),-3),ROUNDDOWN((K1273),-2))</f>
        <v>2448000</v>
      </c>
      <c r="N1273" s="140"/>
    </row>
    <row r="1274" spans="1:14">
      <c r="A1274" s="137">
        <f>A1273+1</f>
        <v>1224</v>
      </c>
      <c r="B1274" s="138" t="s">
        <v>2799</v>
      </c>
      <c r="C1274" s="139"/>
      <c r="D1274" s="67" t="s">
        <v>711</v>
      </c>
      <c r="E1274" s="55">
        <v>1069000</v>
      </c>
      <c r="F1274" s="92">
        <v>1524000</v>
      </c>
      <c r="G1274" s="140"/>
      <c r="H1274" s="93">
        <f>L1274-I1274</f>
        <v>1069000</v>
      </c>
      <c r="I1274" s="94">
        <f>F1274-E1274</f>
        <v>455000</v>
      </c>
      <c r="J1274" s="94">
        <f t="shared" si="273"/>
        <v>589521.73913043481</v>
      </c>
      <c r="K1274" s="94">
        <f>+H1274+J1274</f>
        <v>1658521.7391304348</v>
      </c>
      <c r="L1274" s="92">
        <v>1524000</v>
      </c>
      <c r="M1274" s="55">
        <f>IF(K1274&gt;=100000, ROUNDDOWN((K1274),-3),ROUNDDOWN((K1274),-2))</f>
        <v>1658000</v>
      </c>
      <c r="N1274" s="140"/>
    </row>
    <row r="1275" spans="1:14">
      <c r="A1275" s="137">
        <f>A1274+1</f>
        <v>1225</v>
      </c>
      <c r="B1275" s="138" t="s">
        <v>2800</v>
      </c>
      <c r="C1275" s="139"/>
      <c r="D1275" s="67" t="s">
        <v>807</v>
      </c>
      <c r="E1275" s="55">
        <v>675000</v>
      </c>
      <c r="F1275" s="92">
        <v>916000</v>
      </c>
      <c r="G1275" s="140"/>
      <c r="H1275" s="93">
        <f>L1275-I1275</f>
        <v>675000</v>
      </c>
      <c r="I1275" s="94">
        <f>F1275-E1275</f>
        <v>241000</v>
      </c>
      <c r="J1275" s="94">
        <f t="shared" si="273"/>
        <v>312252.17391304346</v>
      </c>
      <c r="K1275" s="94">
        <f>+H1275+J1275</f>
        <v>987252.17391304346</v>
      </c>
      <c r="L1275" s="92">
        <v>916000</v>
      </c>
      <c r="M1275" s="55">
        <f>IF(K1275&gt;=100000, ROUNDDOWN((K1275),-3),ROUNDDOWN((K1275),-2))</f>
        <v>987000</v>
      </c>
      <c r="N1275" s="140"/>
    </row>
    <row r="1276" spans="1:14" ht="23.25" customHeight="1">
      <c r="A1276" s="152" t="s">
        <v>2801</v>
      </c>
      <c r="B1276" s="153" t="s">
        <v>2801</v>
      </c>
      <c r="C1276" s="139"/>
      <c r="D1276" s="69" t="s">
        <v>2802</v>
      </c>
      <c r="E1276" s="55"/>
      <c r="F1276" s="92"/>
      <c r="G1276" s="140"/>
      <c r="H1276" s="93"/>
      <c r="I1276" s="93"/>
      <c r="J1276" s="94">
        <f t="shared" si="273"/>
        <v>0</v>
      </c>
      <c r="K1276" s="93"/>
      <c r="L1276" s="93"/>
      <c r="M1276" s="55"/>
      <c r="N1276" s="140"/>
    </row>
    <row r="1277" spans="1:14" ht="23.25" customHeight="1">
      <c r="A1277" s="130"/>
      <c r="B1277" s="131" t="s">
        <v>2803</v>
      </c>
      <c r="C1277" s="139"/>
      <c r="D1277" s="69" t="s">
        <v>2804</v>
      </c>
      <c r="E1277" s="55"/>
      <c r="F1277" s="92"/>
      <c r="G1277" s="140"/>
      <c r="H1277" s="93"/>
      <c r="I1277" s="93"/>
      <c r="J1277" s="94">
        <f t="shared" si="273"/>
        <v>0</v>
      </c>
      <c r="K1277" s="93"/>
      <c r="L1277" s="93"/>
      <c r="M1277" s="55"/>
      <c r="N1277" s="140"/>
    </row>
    <row r="1278" spans="1:14" ht="47.25">
      <c r="A1278" s="137">
        <f>A1275+1</f>
        <v>1226</v>
      </c>
      <c r="B1278" s="152"/>
      <c r="C1278" s="154"/>
      <c r="D1278" s="63" t="s">
        <v>2805</v>
      </c>
      <c r="E1278" s="55">
        <v>613000</v>
      </c>
      <c r="F1278" s="92">
        <v>970000</v>
      </c>
      <c r="G1278" s="140"/>
      <c r="H1278" s="93">
        <f>L1278-I1278</f>
        <v>613000</v>
      </c>
      <c r="I1278" s="94">
        <f>F1278-E1278</f>
        <v>357000</v>
      </c>
      <c r="J1278" s="94">
        <f t="shared" si="273"/>
        <v>462547.82608695648</v>
      </c>
      <c r="K1278" s="94">
        <f>+H1278+J1278</f>
        <v>1075547.8260869565</v>
      </c>
      <c r="L1278" s="92">
        <v>970000</v>
      </c>
      <c r="M1278" s="55">
        <f>IF(K1278&gt;=100000, ROUNDDOWN((K1278),-3),ROUNDDOWN((K1278),-2))</f>
        <v>1075000</v>
      </c>
      <c r="N1278" s="140"/>
    </row>
    <row r="1279" spans="1:14" ht="37.5" customHeight="1">
      <c r="A1279" s="137">
        <f>A1278+1</f>
        <v>1227</v>
      </c>
      <c r="B1279" s="152"/>
      <c r="C1279" s="154"/>
      <c r="D1279" s="63" t="s">
        <v>2806</v>
      </c>
      <c r="E1279" s="55">
        <v>417000</v>
      </c>
      <c r="F1279" s="92">
        <v>685000</v>
      </c>
      <c r="G1279" s="140"/>
      <c r="H1279" s="93">
        <f>L1279-I1279</f>
        <v>417000</v>
      </c>
      <c r="I1279" s="94">
        <f>F1279-E1279</f>
        <v>268000</v>
      </c>
      <c r="J1279" s="94">
        <f t="shared" si="273"/>
        <v>347234.78260869568</v>
      </c>
      <c r="K1279" s="94">
        <f>+H1279+J1279</f>
        <v>764234.78260869568</v>
      </c>
      <c r="L1279" s="92">
        <v>685000</v>
      </c>
      <c r="M1279" s="55">
        <f>IF(K1279&gt;=100000, ROUNDDOWN((K1279),-3),ROUNDDOWN((K1279),-2))</f>
        <v>764000</v>
      </c>
      <c r="N1279" s="140"/>
    </row>
    <row r="1280" spans="1:14" ht="31.5">
      <c r="A1280" s="137">
        <f>A1279+1</f>
        <v>1228</v>
      </c>
      <c r="B1280" s="152"/>
      <c r="C1280" s="154"/>
      <c r="D1280" s="63" t="s">
        <v>2807</v>
      </c>
      <c r="E1280" s="55">
        <v>310000</v>
      </c>
      <c r="F1280" s="92">
        <v>511000</v>
      </c>
      <c r="G1280" s="140"/>
      <c r="H1280" s="93">
        <f>L1280-I1280</f>
        <v>310000</v>
      </c>
      <c r="I1280" s="94">
        <f>F1280-E1280</f>
        <v>201000</v>
      </c>
      <c r="J1280" s="94">
        <f t="shared" si="273"/>
        <v>260426.08695652176</v>
      </c>
      <c r="K1280" s="94">
        <f>+H1280+J1280</f>
        <v>570426.08695652173</v>
      </c>
      <c r="L1280" s="92">
        <v>511000</v>
      </c>
      <c r="M1280" s="55">
        <f>IF(K1280&gt;=100000, ROUNDDOWN((K1280),-3),ROUNDDOWN((K1280),-2))</f>
        <v>570000</v>
      </c>
      <c r="N1280" s="140"/>
    </row>
    <row r="1281" spans="1:14" ht="39" customHeight="1">
      <c r="A1281" s="137">
        <f>A1280+1</f>
        <v>1229</v>
      </c>
      <c r="B1281" s="152"/>
      <c r="C1281" s="154"/>
      <c r="D1281" s="63" t="s">
        <v>2808</v>
      </c>
      <c r="E1281" s="55">
        <v>272000</v>
      </c>
      <c r="F1281" s="92">
        <v>361000</v>
      </c>
      <c r="G1281" s="140"/>
      <c r="H1281" s="93">
        <f>L1281-I1281</f>
        <v>272000</v>
      </c>
      <c r="I1281" s="94">
        <f>F1281-E1281</f>
        <v>89000</v>
      </c>
      <c r="J1281" s="94">
        <f t="shared" si="273"/>
        <v>115313.04347826088</v>
      </c>
      <c r="K1281" s="94">
        <f>+H1281+J1281</f>
        <v>387313.04347826086</v>
      </c>
      <c r="L1281" s="92">
        <v>361000</v>
      </c>
      <c r="M1281" s="55">
        <f>IF(K1281&gt;=100000, ROUNDDOWN((K1281),-3),ROUNDDOWN((K1281),-2))</f>
        <v>387000</v>
      </c>
      <c r="N1281" s="140"/>
    </row>
    <row r="1282" spans="1:14" ht="24" customHeight="1">
      <c r="A1282" s="137">
        <f>A1281+1</f>
        <v>1230</v>
      </c>
      <c r="B1282" s="138" t="s">
        <v>2809</v>
      </c>
      <c r="C1282" s="154"/>
      <c r="D1282" s="67" t="s">
        <v>2810</v>
      </c>
      <c r="E1282" s="55">
        <v>403000</v>
      </c>
      <c r="F1282" s="92">
        <v>632000</v>
      </c>
      <c r="G1282" s="140"/>
      <c r="H1282" s="93">
        <f>L1282-I1282</f>
        <v>403000</v>
      </c>
      <c r="I1282" s="94">
        <f>F1282-E1282</f>
        <v>229000</v>
      </c>
      <c r="J1282" s="94">
        <f t="shared" si="273"/>
        <v>296704.34782608697</v>
      </c>
      <c r="K1282" s="94">
        <f>+H1282+J1282</f>
        <v>699704.34782608692</v>
      </c>
      <c r="L1282" s="92">
        <v>632000</v>
      </c>
      <c r="M1282" s="55">
        <f>IF(K1282&gt;=100000, ROUNDDOWN((K1282),-3),ROUNDDOWN((K1282),-2))</f>
        <v>699000</v>
      </c>
      <c r="N1282" s="140"/>
    </row>
    <row r="1283" spans="1:14" ht="22.5" customHeight="1">
      <c r="A1283" s="126" t="s">
        <v>2811</v>
      </c>
      <c r="B1283" s="127" t="s">
        <v>2811</v>
      </c>
      <c r="C1283" s="132"/>
      <c r="D1283" s="61" t="s">
        <v>2812</v>
      </c>
      <c r="E1283" s="55"/>
      <c r="F1283" s="92"/>
      <c r="G1283" s="62"/>
      <c r="H1283" s="93"/>
      <c r="I1283" s="93"/>
      <c r="J1283" s="94">
        <f t="shared" si="273"/>
        <v>0</v>
      </c>
      <c r="K1283" s="93"/>
      <c r="L1283" s="93"/>
      <c r="M1283" s="55"/>
      <c r="N1283" s="62"/>
    </row>
    <row r="1284" spans="1:14" ht="21" customHeight="1">
      <c r="A1284" s="126" t="s">
        <v>1868</v>
      </c>
      <c r="B1284" s="127" t="s">
        <v>1868</v>
      </c>
      <c r="C1284" s="132"/>
      <c r="D1284" s="61" t="s">
        <v>2813</v>
      </c>
      <c r="E1284" s="55"/>
      <c r="F1284" s="92"/>
      <c r="G1284" s="62"/>
      <c r="H1284" s="93"/>
      <c r="I1284" s="93"/>
      <c r="J1284" s="94">
        <f t="shared" si="273"/>
        <v>0</v>
      </c>
      <c r="K1284" s="93"/>
      <c r="L1284" s="93"/>
      <c r="M1284" s="55"/>
      <c r="N1284" s="62"/>
    </row>
    <row r="1285" spans="1:14" ht="63">
      <c r="A1285" s="130">
        <f>A1282+1</f>
        <v>1231</v>
      </c>
      <c r="B1285" s="131" t="s">
        <v>2814</v>
      </c>
      <c r="C1285" s="147"/>
      <c r="D1285" s="67" t="s">
        <v>2815</v>
      </c>
      <c r="E1285" s="55">
        <v>944000</v>
      </c>
      <c r="F1285" s="92">
        <v>994000</v>
      </c>
      <c r="G1285" s="67"/>
      <c r="H1285" s="93">
        <f t="shared" ref="H1285:H1348" si="284">L1285-I1285</f>
        <v>944000</v>
      </c>
      <c r="I1285" s="94">
        <f t="shared" ref="I1285:I1348" si="285">F1285-E1285</f>
        <v>50000</v>
      </c>
      <c r="J1285" s="94">
        <f t="shared" si="273"/>
        <v>64782.608695652176</v>
      </c>
      <c r="K1285" s="94">
        <f t="shared" ref="K1285:K1348" si="286">+H1285+J1285</f>
        <v>1008782.6086956522</v>
      </c>
      <c r="L1285" s="92">
        <v>994000</v>
      </c>
      <c r="M1285" s="55">
        <f t="shared" ref="M1285:M1348" si="287">IF(K1285&gt;=100000, ROUNDDOWN((K1285),-3),ROUNDDOWN((K1285),-2))</f>
        <v>1008000</v>
      </c>
      <c r="N1285" s="67"/>
    </row>
    <row r="1286" spans="1:14" ht="27.75" customHeight="1">
      <c r="A1286" s="130">
        <f t="shared" ref="A1286:A1349" si="288">A1285+1</f>
        <v>1232</v>
      </c>
      <c r="B1286" s="131" t="s">
        <v>2816</v>
      </c>
      <c r="C1286" s="173" t="s">
        <v>2817</v>
      </c>
      <c r="D1286" s="63" t="s">
        <v>2818</v>
      </c>
      <c r="E1286" s="55">
        <v>1500000</v>
      </c>
      <c r="F1286" s="92">
        <v>1550000</v>
      </c>
      <c r="G1286" s="62"/>
      <c r="H1286" s="93">
        <f t="shared" si="284"/>
        <v>1500000</v>
      </c>
      <c r="I1286" s="94">
        <f t="shared" si="285"/>
        <v>50000</v>
      </c>
      <c r="J1286" s="94">
        <f t="shared" si="273"/>
        <v>64782.608695652176</v>
      </c>
      <c r="K1286" s="94">
        <f t="shared" si="286"/>
        <v>1564782.6086956521</v>
      </c>
      <c r="L1286" s="92">
        <v>1550000</v>
      </c>
      <c r="M1286" s="55">
        <f t="shared" si="287"/>
        <v>1564000</v>
      </c>
      <c r="N1286" s="62"/>
    </row>
    <row r="1287" spans="1:14" ht="32.25" customHeight="1">
      <c r="A1287" s="130">
        <f t="shared" si="288"/>
        <v>1233</v>
      </c>
      <c r="B1287" s="131" t="s">
        <v>2819</v>
      </c>
      <c r="C1287" s="147"/>
      <c r="D1287" s="80" t="s">
        <v>2820</v>
      </c>
      <c r="E1287" s="55">
        <v>17700</v>
      </c>
      <c r="F1287" s="92">
        <v>19800</v>
      </c>
      <c r="G1287" s="67"/>
      <c r="H1287" s="93">
        <f t="shared" si="284"/>
        <v>17700</v>
      </c>
      <c r="I1287" s="94">
        <f t="shared" si="285"/>
        <v>2100</v>
      </c>
      <c r="J1287" s="94">
        <f t="shared" si="273"/>
        <v>2720.869565217391</v>
      </c>
      <c r="K1287" s="94">
        <f t="shared" si="286"/>
        <v>20420.869565217392</v>
      </c>
      <c r="L1287" s="92">
        <v>19800</v>
      </c>
      <c r="M1287" s="55">
        <f t="shared" si="287"/>
        <v>20400</v>
      </c>
      <c r="N1287" s="67"/>
    </row>
    <row r="1288" spans="1:14" ht="24.75" customHeight="1">
      <c r="A1288" s="130">
        <f t="shared" si="288"/>
        <v>1234</v>
      </c>
      <c r="B1288" s="131" t="s">
        <v>2821</v>
      </c>
      <c r="C1288" s="132" t="s">
        <v>2822</v>
      </c>
      <c r="D1288" s="62" t="s">
        <v>2823</v>
      </c>
      <c r="E1288" s="55">
        <v>13000</v>
      </c>
      <c r="F1288" s="92">
        <v>14500</v>
      </c>
      <c r="G1288" s="62"/>
      <c r="H1288" s="93">
        <f t="shared" si="284"/>
        <v>13000</v>
      </c>
      <c r="I1288" s="94">
        <f t="shared" si="285"/>
        <v>1500</v>
      </c>
      <c r="J1288" s="94">
        <f t="shared" si="273"/>
        <v>1943.4782608695652</v>
      </c>
      <c r="K1288" s="94">
        <f t="shared" si="286"/>
        <v>14943.478260869566</v>
      </c>
      <c r="L1288" s="92">
        <v>14500</v>
      </c>
      <c r="M1288" s="55">
        <f t="shared" si="287"/>
        <v>14900</v>
      </c>
      <c r="N1288" s="62"/>
    </row>
    <row r="1289" spans="1:14" ht="39.75" customHeight="1">
      <c r="A1289" s="130">
        <f t="shared" si="288"/>
        <v>1235</v>
      </c>
      <c r="B1289" s="131" t="s">
        <v>2824</v>
      </c>
      <c r="C1289" s="132" t="s">
        <v>2825</v>
      </c>
      <c r="D1289" s="63" t="s">
        <v>2826</v>
      </c>
      <c r="E1289" s="55">
        <v>625000</v>
      </c>
      <c r="F1289" s="92">
        <v>675000</v>
      </c>
      <c r="G1289" s="62" t="s">
        <v>2827</v>
      </c>
      <c r="H1289" s="93">
        <f t="shared" si="284"/>
        <v>625000</v>
      </c>
      <c r="I1289" s="94">
        <f t="shared" si="285"/>
        <v>50000</v>
      </c>
      <c r="J1289" s="94">
        <f t="shared" ref="J1289:J1352" si="289">+I1289/1150*1490</f>
        <v>64782.608695652176</v>
      </c>
      <c r="K1289" s="94">
        <f t="shared" si="286"/>
        <v>689782.60869565222</v>
      </c>
      <c r="L1289" s="92">
        <v>675000</v>
      </c>
      <c r="M1289" s="55">
        <f t="shared" si="287"/>
        <v>689000</v>
      </c>
      <c r="N1289" s="62" t="s">
        <v>2827</v>
      </c>
    </row>
    <row r="1290" spans="1:14" ht="37.5" customHeight="1">
      <c r="A1290" s="130">
        <f t="shared" si="288"/>
        <v>1236</v>
      </c>
      <c r="B1290" s="131" t="s">
        <v>2828</v>
      </c>
      <c r="C1290" s="147"/>
      <c r="D1290" s="67" t="s">
        <v>2829</v>
      </c>
      <c r="E1290" s="55">
        <v>1129000</v>
      </c>
      <c r="F1290" s="92">
        <v>1179000</v>
      </c>
      <c r="G1290" s="67"/>
      <c r="H1290" s="93">
        <f t="shared" si="284"/>
        <v>1129000</v>
      </c>
      <c r="I1290" s="94">
        <f t="shared" si="285"/>
        <v>50000</v>
      </c>
      <c r="J1290" s="94">
        <f t="shared" si="289"/>
        <v>64782.608695652176</v>
      </c>
      <c r="K1290" s="94">
        <f t="shared" si="286"/>
        <v>1193782.6086956521</v>
      </c>
      <c r="L1290" s="92">
        <v>1179000</v>
      </c>
      <c r="M1290" s="55">
        <f t="shared" si="287"/>
        <v>1193000</v>
      </c>
      <c r="N1290" s="67"/>
    </row>
    <row r="1291" spans="1:14" ht="39" customHeight="1">
      <c r="A1291" s="130">
        <f t="shared" si="288"/>
        <v>1237</v>
      </c>
      <c r="B1291" s="131" t="s">
        <v>2830</v>
      </c>
      <c r="C1291" s="132" t="s">
        <v>2831</v>
      </c>
      <c r="D1291" s="62" t="s">
        <v>2832</v>
      </c>
      <c r="E1291" s="55">
        <v>377000</v>
      </c>
      <c r="F1291" s="92">
        <v>407000</v>
      </c>
      <c r="G1291" s="62" t="s">
        <v>2833</v>
      </c>
      <c r="H1291" s="93">
        <f t="shared" si="284"/>
        <v>377000</v>
      </c>
      <c r="I1291" s="94">
        <f t="shared" si="285"/>
        <v>30000</v>
      </c>
      <c r="J1291" s="94">
        <f t="shared" si="289"/>
        <v>38869.565217391304</v>
      </c>
      <c r="K1291" s="94">
        <f t="shared" si="286"/>
        <v>415869.5652173913</v>
      </c>
      <c r="L1291" s="92">
        <v>407000</v>
      </c>
      <c r="M1291" s="55">
        <f t="shared" si="287"/>
        <v>415000</v>
      </c>
      <c r="N1291" s="62" t="s">
        <v>2833</v>
      </c>
    </row>
    <row r="1292" spans="1:14" ht="44.25" customHeight="1">
      <c r="A1292" s="130">
        <f t="shared" si="288"/>
        <v>1238</v>
      </c>
      <c r="B1292" s="131" t="s">
        <v>2834</v>
      </c>
      <c r="C1292" s="147"/>
      <c r="D1292" s="67" t="s">
        <v>2835</v>
      </c>
      <c r="E1292" s="55">
        <v>16300</v>
      </c>
      <c r="F1292" s="92">
        <v>18200</v>
      </c>
      <c r="G1292" s="67"/>
      <c r="H1292" s="93">
        <f t="shared" si="284"/>
        <v>16300</v>
      </c>
      <c r="I1292" s="94">
        <f t="shared" si="285"/>
        <v>1900</v>
      </c>
      <c r="J1292" s="94">
        <f t="shared" si="289"/>
        <v>2461.7391304347825</v>
      </c>
      <c r="K1292" s="94">
        <f t="shared" si="286"/>
        <v>18761.739130434784</v>
      </c>
      <c r="L1292" s="92">
        <v>18200</v>
      </c>
      <c r="M1292" s="55">
        <f t="shared" si="287"/>
        <v>18700</v>
      </c>
      <c r="N1292" s="67"/>
    </row>
    <row r="1293" spans="1:14" ht="47.25">
      <c r="A1293" s="130">
        <f t="shared" si="288"/>
        <v>1239</v>
      </c>
      <c r="B1293" s="131" t="s">
        <v>2836</v>
      </c>
      <c r="C1293" s="147"/>
      <c r="D1293" s="67" t="s">
        <v>2837</v>
      </c>
      <c r="E1293" s="55">
        <v>52900</v>
      </c>
      <c r="F1293" s="92">
        <v>59300</v>
      </c>
      <c r="G1293" s="142"/>
      <c r="H1293" s="93">
        <f t="shared" si="284"/>
        <v>52900</v>
      </c>
      <c r="I1293" s="94">
        <f t="shared" si="285"/>
        <v>6400</v>
      </c>
      <c r="J1293" s="94">
        <f t="shared" si="289"/>
        <v>8292.173913043478</v>
      </c>
      <c r="K1293" s="94">
        <f t="shared" si="286"/>
        <v>61192.17391304348</v>
      </c>
      <c r="L1293" s="92">
        <v>59300</v>
      </c>
      <c r="M1293" s="55">
        <f t="shared" si="287"/>
        <v>61100</v>
      </c>
      <c r="N1293" s="142"/>
    </row>
    <row r="1294" spans="1:14" ht="36.75" customHeight="1">
      <c r="A1294" s="130">
        <f t="shared" si="288"/>
        <v>1240</v>
      </c>
      <c r="B1294" s="131" t="s">
        <v>2838</v>
      </c>
      <c r="C1294" s="173" t="s">
        <v>2839</v>
      </c>
      <c r="D1294" s="63" t="s">
        <v>4927</v>
      </c>
      <c r="E1294" s="55">
        <v>350000</v>
      </c>
      <c r="F1294" s="92">
        <v>385000</v>
      </c>
      <c r="G1294" s="62"/>
      <c r="H1294" s="93">
        <f t="shared" si="284"/>
        <v>350000</v>
      </c>
      <c r="I1294" s="94">
        <f t="shared" si="285"/>
        <v>35000</v>
      </c>
      <c r="J1294" s="94">
        <f t="shared" si="289"/>
        <v>45347.82608695652</v>
      </c>
      <c r="K1294" s="94">
        <f t="shared" si="286"/>
        <v>395347.82608695654</v>
      </c>
      <c r="L1294" s="92">
        <v>385000</v>
      </c>
      <c r="M1294" s="55">
        <f t="shared" si="287"/>
        <v>395000</v>
      </c>
      <c r="N1294" s="62"/>
    </row>
    <row r="1295" spans="1:14" ht="31.5">
      <c r="A1295" s="130">
        <f t="shared" si="288"/>
        <v>1241</v>
      </c>
      <c r="B1295" s="131" t="s">
        <v>2840</v>
      </c>
      <c r="C1295" s="132" t="s">
        <v>2841</v>
      </c>
      <c r="D1295" s="63" t="s">
        <v>2842</v>
      </c>
      <c r="E1295" s="55">
        <v>164000</v>
      </c>
      <c r="F1295" s="92">
        <v>183000</v>
      </c>
      <c r="G1295" s="174"/>
      <c r="H1295" s="93">
        <f t="shared" si="284"/>
        <v>164000</v>
      </c>
      <c r="I1295" s="94">
        <f t="shared" si="285"/>
        <v>19000</v>
      </c>
      <c r="J1295" s="94">
        <f t="shared" si="289"/>
        <v>24617.391304347824</v>
      </c>
      <c r="K1295" s="94">
        <f t="shared" si="286"/>
        <v>188617.39130434784</v>
      </c>
      <c r="L1295" s="92">
        <v>183000</v>
      </c>
      <c r="M1295" s="55">
        <f t="shared" si="287"/>
        <v>188000</v>
      </c>
      <c r="N1295" s="174"/>
    </row>
    <row r="1296" spans="1:14" ht="37.5" customHeight="1">
      <c r="A1296" s="130">
        <f t="shared" si="288"/>
        <v>1242</v>
      </c>
      <c r="B1296" s="131" t="s">
        <v>2843</v>
      </c>
      <c r="C1296" s="132" t="s">
        <v>2844</v>
      </c>
      <c r="D1296" s="63" t="s">
        <v>2845</v>
      </c>
      <c r="E1296" s="55">
        <v>320000</v>
      </c>
      <c r="F1296" s="92">
        <v>350000</v>
      </c>
      <c r="G1296" s="174"/>
      <c r="H1296" s="93">
        <f t="shared" si="284"/>
        <v>320000</v>
      </c>
      <c r="I1296" s="94">
        <f t="shared" si="285"/>
        <v>30000</v>
      </c>
      <c r="J1296" s="94">
        <f t="shared" si="289"/>
        <v>38869.565217391304</v>
      </c>
      <c r="K1296" s="94">
        <f t="shared" si="286"/>
        <v>358869.5652173913</v>
      </c>
      <c r="L1296" s="92">
        <v>350000</v>
      </c>
      <c r="M1296" s="55">
        <f t="shared" si="287"/>
        <v>358000</v>
      </c>
      <c r="N1296" s="174"/>
    </row>
    <row r="1297" spans="1:14" ht="37.5" customHeight="1">
      <c r="A1297" s="130">
        <f t="shared" si="288"/>
        <v>1243</v>
      </c>
      <c r="B1297" s="131" t="s">
        <v>2846</v>
      </c>
      <c r="C1297" s="132" t="s">
        <v>2847</v>
      </c>
      <c r="D1297" s="63" t="s">
        <v>2848</v>
      </c>
      <c r="E1297" s="55">
        <v>965000</v>
      </c>
      <c r="F1297" s="92">
        <v>1005000</v>
      </c>
      <c r="G1297" s="63"/>
      <c r="H1297" s="93">
        <f t="shared" si="284"/>
        <v>965000</v>
      </c>
      <c r="I1297" s="94">
        <f t="shared" si="285"/>
        <v>40000</v>
      </c>
      <c r="J1297" s="94">
        <f t="shared" si="289"/>
        <v>51826.086956521736</v>
      </c>
      <c r="K1297" s="94">
        <f t="shared" si="286"/>
        <v>1016826.0869565217</v>
      </c>
      <c r="L1297" s="92">
        <v>1005000</v>
      </c>
      <c r="M1297" s="55">
        <f t="shared" si="287"/>
        <v>1016000</v>
      </c>
      <c r="N1297" s="63"/>
    </row>
    <row r="1298" spans="1:14" ht="37.5" customHeight="1">
      <c r="A1298" s="130">
        <f t="shared" si="288"/>
        <v>1244</v>
      </c>
      <c r="B1298" s="131" t="s">
        <v>2849</v>
      </c>
      <c r="C1298" s="132" t="s">
        <v>2850</v>
      </c>
      <c r="D1298" s="63" t="s">
        <v>2851</v>
      </c>
      <c r="E1298" s="55">
        <v>321000</v>
      </c>
      <c r="F1298" s="92">
        <v>360000</v>
      </c>
      <c r="G1298" s="63"/>
      <c r="H1298" s="93">
        <f t="shared" si="284"/>
        <v>321000</v>
      </c>
      <c r="I1298" s="94">
        <f t="shared" si="285"/>
        <v>39000</v>
      </c>
      <c r="J1298" s="94">
        <f t="shared" si="289"/>
        <v>50530.434782608696</v>
      </c>
      <c r="K1298" s="94">
        <f t="shared" si="286"/>
        <v>371530.4347826087</v>
      </c>
      <c r="L1298" s="92">
        <v>360000</v>
      </c>
      <c r="M1298" s="55">
        <f t="shared" si="287"/>
        <v>371000</v>
      </c>
      <c r="N1298" s="63"/>
    </row>
    <row r="1299" spans="1:14" ht="40.5" customHeight="1">
      <c r="A1299" s="130">
        <f t="shared" si="288"/>
        <v>1245</v>
      </c>
      <c r="B1299" s="131" t="s">
        <v>2852</v>
      </c>
      <c r="C1299" s="173" t="s">
        <v>2853</v>
      </c>
      <c r="D1299" s="63" t="s">
        <v>2854</v>
      </c>
      <c r="E1299" s="55">
        <v>16000000</v>
      </c>
      <c r="F1299" s="92">
        <v>16300000</v>
      </c>
      <c r="G1299" s="62"/>
      <c r="H1299" s="93">
        <f t="shared" si="284"/>
        <v>16000000</v>
      </c>
      <c r="I1299" s="94">
        <f t="shared" si="285"/>
        <v>300000</v>
      </c>
      <c r="J1299" s="94">
        <f t="shared" si="289"/>
        <v>388695.65217391303</v>
      </c>
      <c r="K1299" s="94">
        <f t="shared" si="286"/>
        <v>16388695.652173912</v>
      </c>
      <c r="L1299" s="92">
        <v>16300000</v>
      </c>
      <c r="M1299" s="55">
        <f t="shared" si="287"/>
        <v>16388000</v>
      </c>
      <c r="N1299" s="62"/>
    </row>
    <row r="1300" spans="1:14" ht="31.5">
      <c r="A1300" s="130">
        <f t="shared" si="288"/>
        <v>1246</v>
      </c>
      <c r="B1300" s="131" t="s">
        <v>2855</v>
      </c>
      <c r="C1300" s="173" t="s">
        <v>2856</v>
      </c>
      <c r="D1300" s="63" t="s">
        <v>2857</v>
      </c>
      <c r="E1300" s="55">
        <v>16000000</v>
      </c>
      <c r="F1300" s="92">
        <v>16300000</v>
      </c>
      <c r="G1300" s="62"/>
      <c r="H1300" s="93">
        <f t="shared" si="284"/>
        <v>16000000</v>
      </c>
      <c r="I1300" s="94">
        <f t="shared" si="285"/>
        <v>300000</v>
      </c>
      <c r="J1300" s="94">
        <f t="shared" si="289"/>
        <v>388695.65217391303</v>
      </c>
      <c r="K1300" s="94">
        <f t="shared" si="286"/>
        <v>16388695.652173912</v>
      </c>
      <c r="L1300" s="92">
        <v>16300000</v>
      </c>
      <c r="M1300" s="55">
        <f t="shared" si="287"/>
        <v>16388000</v>
      </c>
      <c r="N1300" s="62"/>
    </row>
    <row r="1301" spans="1:14" ht="37.5" customHeight="1">
      <c r="A1301" s="130">
        <f t="shared" si="288"/>
        <v>1247</v>
      </c>
      <c r="B1301" s="131" t="s">
        <v>2858</v>
      </c>
      <c r="C1301" s="147"/>
      <c r="D1301" s="67" t="s">
        <v>2859</v>
      </c>
      <c r="E1301" s="55">
        <v>3579000</v>
      </c>
      <c r="F1301" s="92">
        <v>3679000</v>
      </c>
      <c r="G1301" s="67"/>
      <c r="H1301" s="93">
        <f t="shared" si="284"/>
        <v>3579000</v>
      </c>
      <c r="I1301" s="94">
        <f t="shared" si="285"/>
        <v>100000</v>
      </c>
      <c r="J1301" s="94">
        <f t="shared" si="289"/>
        <v>129565.21739130435</v>
      </c>
      <c r="K1301" s="94">
        <f t="shared" si="286"/>
        <v>3708565.2173913042</v>
      </c>
      <c r="L1301" s="92">
        <v>3679000</v>
      </c>
      <c r="M1301" s="55">
        <f t="shared" si="287"/>
        <v>3708000</v>
      </c>
      <c r="N1301" s="67"/>
    </row>
    <row r="1302" spans="1:14" ht="24.75" customHeight="1">
      <c r="A1302" s="130">
        <f t="shared" si="288"/>
        <v>1248</v>
      </c>
      <c r="B1302" s="131" t="s">
        <v>2860</v>
      </c>
      <c r="C1302" s="173" t="s">
        <v>2861</v>
      </c>
      <c r="D1302" s="63" t="s">
        <v>2862</v>
      </c>
      <c r="E1302" s="55">
        <v>1100000</v>
      </c>
      <c r="F1302" s="92">
        <v>1150000</v>
      </c>
      <c r="G1302" s="62"/>
      <c r="H1302" s="93">
        <f t="shared" si="284"/>
        <v>1100000</v>
      </c>
      <c r="I1302" s="94">
        <f t="shared" si="285"/>
        <v>50000</v>
      </c>
      <c r="J1302" s="94">
        <f t="shared" si="289"/>
        <v>64782.608695652176</v>
      </c>
      <c r="K1302" s="94">
        <f t="shared" si="286"/>
        <v>1164782.6086956521</v>
      </c>
      <c r="L1302" s="92">
        <v>1150000</v>
      </c>
      <c r="M1302" s="55">
        <f t="shared" si="287"/>
        <v>1164000</v>
      </c>
      <c r="N1302" s="62"/>
    </row>
    <row r="1303" spans="1:14" ht="39" customHeight="1">
      <c r="A1303" s="130">
        <f t="shared" si="288"/>
        <v>1249</v>
      </c>
      <c r="B1303" s="131" t="s">
        <v>2863</v>
      </c>
      <c r="C1303" s="173"/>
      <c r="D1303" s="80" t="s">
        <v>2864</v>
      </c>
      <c r="E1303" s="55">
        <v>4248000</v>
      </c>
      <c r="F1303" s="92">
        <v>4348000</v>
      </c>
      <c r="G1303" s="67"/>
      <c r="H1303" s="93">
        <f t="shared" si="284"/>
        <v>4248000</v>
      </c>
      <c r="I1303" s="94">
        <f t="shared" si="285"/>
        <v>100000</v>
      </c>
      <c r="J1303" s="94">
        <f t="shared" si="289"/>
        <v>129565.21739130435</v>
      </c>
      <c r="K1303" s="94">
        <f t="shared" si="286"/>
        <v>4377565.2173913047</v>
      </c>
      <c r="L1303" s="92">
        <v>4348000</v>
      </c>
      <c r="M1303" s="55">
        <f t="shared" si="287"/>
        <v>4377000</v>
      </c>
      <c r="N1303" s="67"/>
    </row>
    <row r="1304" spans="1:14" ht="30">
      <c r="A1304" s="130">
        <f t="shared" si="288"/>
        <v>1250</v>
      </c>
      <c r="B1304" s="131" t="s">
        <v>2865</v>
      </c>
      <c r="C1304" s="132" t="s">
        <v>2866</v>
      </c>
      <c r="D1304" s="63" t="s">
        <v>2867</v>
      </c>
      <c r="E1304" s="55">
        <v>120000</v>
      </c>
      <c r="F1304" s="92">
        <v>134000</v>
      </c>
      <c r="G1304" s="62"/>
      <c r="H1304" s="93">
        <f t="shared" si="284"/>
        <v>120000</v>
      </c>
      <c r="I1304" s="94">
        <f t="shared" si="285"/>
        <v>14000</v>
      </c>
      <c r="J1304" s="94">
        <f t="shared" si="289"/>
        <v>18139.130434782608</v>
      </c>
      <c r="K1304" s="94">
        <f t="shared" si="286"/>
        <v>138139.13043478259</v>
      </c>
      <c r="L1304" s="92">
        <v>134000</v>
      </c>
      <c r="M1304" s="55">
        <f t="shared" si="287"/>
        <v>138000</v>
      </c>
      <c r="N1304" s="62"/>
    </row>
    <row r="1305" spans="1:14" ht="31.5">
      <c r="A1305" s="130">
        <f t="shared" si="288"/>
        <v>1251</v>
      </c>
      <c r="B1305" s="131" t="s">
        <v>2868</v>
      </c>
      <c r="C1305" s="147"/>
      <c r="D1305" s="67" t="s">
        <v>2869</v>
      </c>
      <c r="E1305" s="55">
        <v>2163000</v>
      </c>
      <c r="F1305" s="92">
        <v>2213000</v>
      </c>
      <c r="G1305" s="67"/>
      <c r="H1305" s="93">
        <f t="shared" si="284"/>
        <v>2163000</v>
      </c>
      <c r="I1305" s="94">
        <f t="shared" si="285"/>
        <v>50000</v>
      </c>
      <c r="J1305" s="94">
        <f t="shared" si="289"/>
        <v>64782.608695652176</v>
      </c>
      <c r="K1305" s="94">
        <f t="shared" si="286"/>
        <v>2227782.6086956523</v>
      </c>
      <c r="L1305" s="92">
        <v>2213000</v>
      </c>
      <c r="M1305" s="55">
        <f t="shared" si="287"/>
        <v>2227000</v>
      </c>
      <c r="N1305" s="67"/>
    </row>
    <row r="1306" spans="1:14" ht="30">
      <c r="A1306" s="130">
        <f t="shared" si="288"/>
        <v>1252</v>
      </c>
      <c r="B1306" s="131" t="s">
        <v>2870</v>
      </c>
      <c r="C1306" s="132" t="s">
        <v>2871</v>
      </c>
      <c r="D1306" s="63" t="s">
        <v>2872</v>
      </c>
      <c r="E1306" s="55">
        <v>180000</v>
      </c>
      <c r="F1306" s="92">
        <v>201000</v>
      </c>
      <c r="G1306" s="62"/>
      <c r="H1306" s="93">
        <f t="shared" si="284"/>
        <v>180000</v>
      </c>
      <c r="I1306" s="94">
        <f t="shared" si="285"/>
        <v>21000</v>
      </c>
      <c r="J1306" s="94">
        <f t="shared" si="289"/>
        <v>27208.695652173912</v>
      </c>
      <c r="K1306" s="94">
        <f t="shared" si="286"/>
        <v>207208.69565217392</v>
      </c>
      <c r="L1306" s="92">
        <v>201000</v>
      </c>
      <c r="M1306" s="55">
        <f t="shared" si="287"/>
        <v>207000</v>
      </c>
      <c r="N1306" s="62"/>
    </row>
    <row r="1307" spans="1:14" ht="38.25" customHeight="1">
      <c r="A1307" s="130">
        <f t="shared" si="288"/>
        <v>1253</v>
      </c>
      <c r="B1307" s="131" t="s">
        <v>2873</v>
      </c>
      <c r="C1307" s="132" t="s">
        <v>1875</v>
      </c>
      <c r="D1307" s="63" t="s">
        <v>2874</v>
      </c>
      <c r="E1307" s="55">
        <v>465000</v>
      </c>
      <c r="F1307" s="92">
        <v>505000</v>
      </c>
      <c r="G1307" s="62"/>
      <c r="H1307" s="93">
        <f t="shared" si="284"/>
        <v>465000</v>
      </c>
      <c r="I1307" s="94">
        <f t="shared" si="285"/>
        <v>40000</v>
      </c>
      <c r="J1307" s="94">
        <f t="shared" si="289"/>
        <v>51826.086956521736</v>
      </c>
      <c r="K1307" s="94">
        <f t="shared" si="286"/>
        <v>516826.08695652173</v>
      </c>
      <c r="L1307" s="92">
        <v>505000</v>
      </c>
      <c r="M1307" s="55">
        <f t="shared" si="287"/>
        <v>516000</v>
      </c>
      <c r="N1307" s="62"/>
    </row>
    <row r="1308" spans="1:14" ht="30">
      <c r="A1308" s="130">
        <f t="shared" si="288"/>
        <v>1254</v>
      </c>
      <c r="B1308" s="131" t="s">
        <v>2875</v>
      </c>
      <c r="C1308" s="132" t="s">
        <v>2876</v>
      </c>
      <c r="D1308" s="63" t="s">
        <v>2877</v>
      </c>
      <c r="E1308" s="55">
        <v>220000</v>
      </c>
      <c r="F1308" s="92">
        <v>246000</v>
      </c>
      <c r="G1308" s="62"/>
      <c r="H1308" s="93">
        <f t="shared" si="284"/>
        <v>220000</v>
      </c>
      <c r="I1308" s="94">
        <f t="shared" si="285"/>
        <v>26000</v>
      </c>
      <c r="J1308" s="94">
        <f t="shared" si="289"/>
        <v>33686.956521739128</v>
      </c>
      <c r="K1308" s="94">
        <f t="shared" si="286"/>
        <v>253686.95652173914</v>
      </c>
      <c r="L1308" s="92">
        <v>246000</v>
      </c>
      <c r="M1308" s="55">
        <f t="shared" si="287"/>
        <v>253000</v>
      </c>
      <c r="N1308" s="62"/>
    </row>
    <row r="1309" spans="1:14" ht="43.5" customHeight="1">
      <c r="A1309" s="130">
        <f t="shared" si="288"/>
        <v>1255</v>
      </c>
      <c r="B1309" s="131" t="s">
        <v>2878</v>
      </c>
      <c r="C1309" s="132" t="s">
        <v>2879</v>
      </c>
      <c r="D1309" s="63" t="s">
        <v>2880</v>
      </c>
      <c r="E1309" s="55">
        <v>180000</v>
      </c>
      <c r="F1309" s="92">
        <v>201000</v>
      </c>
      <c r="G1309" s="62"/>
      <c r="H1309" s="93">
        <f t="shared" si="284"/>
        <v>180000</v>
      </c>
      <c r="I1309" s="94">
        <f t="shared" si="285"/>
        <v>21000</v>
      </c>
      <c r="J1309" s="94">
        <f t="shared" si="289"/>
        <v>27208.695652173912</v>
      </c>
      <c r="K1309" s="94">
        <f t="shared" si="286"/>
        <v>207208.69565217392</v>
      </c>
      <c r="L1309" s="92">
        <v>201000</v>
      </c>
      <c r="M1309" s="55">
        <f t="shared" si="287"/>
        <v>207000</v>
      </c>
      <c r="N1309" s="62"/>
    </row>
    <row r="1310" spans="1:14" ht="30">
      <c r="A1310" s="130">
        <f t="shared" si="288"/>
        <v>1256</v>
      </c>
      <c r="B1310" s="131" t="s">
        <v>2881</v>
      </c>
      <c r="C1310" s="132" t="s">
        <v>2882</v>
      </c>
      <c r="D1310" s="63" t="s">
        <v>2883</v>
      </c>
      <c r="E1310" s="55">
        <v>120000</v>
      </c>
      <c r="F1310" s="92">
        <v>134000</v>
      </c>
      <c r="G1310" s="62"/>
      <c r="H1310" s="93">
        <f t="shared" si="284"/>
        <v>120000</v>
      </c>
      <c r="I1310" s="94">
        <f t="shared" si="285"/>
        <v>14000</v>
      </c>
      <c r="J1310" s="94">
        <f t="shared" si="289"/>
        <v>18139.130434782608</v>
      </c>
      <c r="K1310" s="94">
        <f t="shared" si="286"/>
        <v>138139.13043478259</v>
      </c>
      <c r="L1310" s="92">
        <v>134000</v>
      </c>
      <c r="M1310" s="55">
        <f t="shared" si="287"/>
        <v>138000</v>
      </c>
      <c r="N1310" s="62"/>
    </row>
    <row r="1311" spans="1:14" ht="43.5" customHeight="1">
      <c r="A1311" s="130">
        <f t="shared" si="288"/>
        <v>1257</v>
      </c>
      <c r="B1311" s="131" t="s">
        <v>2884</v>
      </c>
      <c r="C1311" s="132" t="s">
        <v>2885</v>
      </c>
      <c r="D1311" s="62" t="s">
        <v>2886</v>
      </c>
      <c r="E1311" s="55">
        <v>90000</v>
      </c>
      <c r="F1311" s="92">
        <v>100000</v>
      </c>
      <c r="G1311" s="62"/>
      <c r="H1311" s="93">
        <f t="shared" si="284"/>
        <v>90000</v>
      </c>
      <c r="I1311" s="94">
        <f t="shared" si="285"/>
        <v>10000</v>
      </c>
      <c r="J1311" s="94">
        <f t="shared" si="289"/>
        <v>12956.521739130434</v>
      </c>
      <c r="K1311" s="94">
        <f t="shared" si="286"/>
        <v>102956.52173913043</v>
      </c>
      <c r="L1311" s="92">
        <v>100000</v>
      </c>
      <c r="M1311" s="55">
        <f t="shared" si="287"/>
        <v>102000</v>
      </c>
      <c r="N1311" s="62"/>
    </row>
    <row r="1312" spans="1:14" ht="23.25" customHeight="1">
      <c r="A1312" s="130">
        <f t="shared" si="288"/>
        <v>1258</v>
      </c>
      <c r="B1312" s="131" t="s">
        <v>2887</v>
      </c>
      <c r="C1312" s="132" t="s">
        <v>1875</v>
      </c>
      <c r="D1312" s="62" t="s">
        <v>2888</v>
      </c>
      <c r="E1312" s="55">
        <v>4000000</v>
      </c>
      <c r="F1312" s="92">
        <v>4100000</v>
      </c>
      <c r="G1312" s="62"/>
      <c r="H1312" s="93">
        <f t="shared" si="284"/>
        <v>4000000</v>
      </c>
      <c r="I1312" s="94">
        <f t="shared" si="285"/>
        <v>100000</v>
      </c>
      <c r="J1312" s="94">
        <f t="shared" si="289"/>
        <v>129565.21739130435</v>
      </c>
      <c r="K1312" s="94">
        <f t="shared" si="286"/>
        <v>4129565.2173913042</v>
      </c>
      <c r="L1312" s="92">
        <v>4100000</v>
      </c>
      <c r="M1312" s="55">
        <f t="shared" si="287"/>
        <v>4129000</v>
      </c>
      <c r="N1312" s="62"/>
    </row>
    <row r="1313" spans="1:167" ht="30">
      <c r="A1313" s="130">
        <f t="shared" si="288"/>
        <v>1259</v>
      </c>
      <c r="B1313" s="131" t="s">
        <v>2889</v>
      </c>
      <c r="C1313" s="132" t="s">
        <v>2890</v>
      </c>
      <c r="D1313" s="63" t="s">
        <v>2891</v>
      </c>
      <c r="E1313" s="55">
        <v>70000</v>
      </c>
      <c r="F1313" s="92">
        <v>78400</v>
      </c>
      <c r="G1313" s="62"/>
      <c r="H1313" s="93">
        <f t="shared" si="284"/>
        <v>70000</v>
      </c>
      <c r="I1313" s="94">
        <f t="shared" si="285"/>
        <v>8400</v>
      </c>
      <c r="J1313" s="94">
        <f t="shared" si="289"/>
        <v>10883.478260869564</v>
      </c>
      <c r="K1313" s="94">
        <f t="shared" si="286"/>
        <v>80883.478260869568</v>
      </c>
      <c r="L1313" s="92">
        <v>78400</v>
      </c>
      <c r="M1313" s="55">
        <f t="shared" si="287"/>
        <v>80800</v>
      </c>
      <c r="N1313" s="62"/>
    </row>
    <row r="1314" spans="1:167" ht="30">
      <c r="A1314" s="130">
        <f t="shared" si="288"/>
        <v>1260</v>
      </c>
      <c r="B1314" s="131" t="s">
        <v>2892</v>
      </c>
      <c r="C1314" s="132" t="s">
        <v>2893</v>
      </c>
      <c r="D1314" s="63" t="s">
        <v>2894</v>
      </c>
      <c r="E1314" s="55">
        <v>150000</v>
      </c>
      <c r="F1314" s="92">
        <v>168000</v>
      </c>
      <c r="G1314" s="62"/>
      <c r="H1314" s="93">
        <f t="shared" si="284"/>
        <v>150000</v>
      </c>
      <c r="I1314" s="94">
        <f t="shared" si="285"/>
        <v>18000</v>
      </c>
      <c r="J1314" s="94">
        <f t="shared" si="289"/>
        <v>23321.739130434784</v>
      </c>
      <c r="K1314" s="94">
        <f t="shared" si="286"/>
        <v>173321.73913043478</v>
      </c>
      <c r="L1314" s="92">
        <v>168000</v>
      </c>
      <c r="M1314" s="55">
        <f t="shared" si="287"/>
        <v>173000</v>
      </c>
      <c r="N1314" s="62"/>
    </row>
    <row r="1315" spans="1:167" ht="30">
      <c r="A1315" s="130">
        <f t="shared" si="288"/>
        <v>1261</v>
      </c>
      <c r="B1315" s="131" t="s">
        <v>2895</v>
      </c>
      <c r="C1315" s="132" t="s">
        <v>2896</v>
      </c>
      <c r="D1315" s="63" t="s">
        <v>2897</v>
      </c>
      <c r="E1315" s="55">
        <v>180000</v>
      </c>
      <c r="F1315" s="92">
        <v>201000</v>
      </c>
      <c r="G1315" s="62"/>
      <c r="H1315" s="93">
        <f t="shared" si="284"/>
        <v>180000</v>
      </c>
      <c r="I1315" s="94">
        <f t="shared" si="285"/>
        <v>21000</v>
      </c>
      <c r="J1315" s="94">
        <f t="shared" si="289"/>
        <v>27208.695652173912</v>
      </c>
      <c r="K1315" s="94">
        <f t="shared" si="286"/>
        <v>207208.69565217392</v>
      </c>
      <c r="L1315" s="92">
        <v>201000</v>
      </c>
      <c r="M1315" s="55">
        <f t="shared" si="287"/>
        <v>207000</v>
      </c>
      <c r="N1315" s="62"/>
    </row>
    <row r="1316" spans="1:167" ht="30">
      <c r="A1316" s="130">
        <f t="shared" si="288"/>
        <v>1262</v>
      </c>
      <c r="B1316" s="131" t="s">
        <v>2898</v>
      </c>
      <c r="C1316" s="132" t="s">
        <v>2899</v>
      </c>
      <c r="D1316" s="63" t="s">
        <v>2900</v>
      </c>
      <c r="E1316" s="55">
        <v>200000</v>
      </c>
      <c r="F1316" s="92">
        <v>224000</v>
      </c>
      <c r="G1316" s="62"/>
      <c r="H1316" s="93">
        <f t="shared" si="284"/>
        <v>200000</v>
      </c>
      <c r="I1316" s="94">
        <f t="shared" si="285"/>
        <v>24000</v>
      </c>
      <c r="J1316" s="94">
        <f t="shared" si="289"/>
        <v>31095.652173913044</v>
      </c>
      <c r="K1316" s="94">
        <f t="shared" si="286"/>
        <v>231095.65217391305</v>
      </c>
      <c r="L1316" s="92">
        <v>224000</v>
      </c>
      <c r="M1316" s="55">
        <f t="shared" si="287"/>
        <v>231000</v>
      </c>
      <c r="N1316" s="62"/>
    </row>
    <row r="1317" spans="1:167" s="175" customFormat="1" ht="30">
      <c r="A1317" s="130">
        <f t="shared" si="288"/>
        <v>1263</v>
      </c>
      <c r="B1317" s="131" t="s">
        <v>2901</v>
      </c>
      <c r="C1317" s="132" t="s">
        <v>2902</v>
      </c>
      <c r="D1317" s="63" t="s">
        <v>2903</v>
      </c>
      <c r="E1317" s="55">
        <v>200000</v>
      </c>
      <c r="F1317" s="92">
        <v>224000</v>
      </c>
      <c r="G1317" s="62"/>
      <c r="H1317" s="93">
        <f t="shared" si="284"/>
        <v>200000</v>
      </c>
      <c r="I1317" s="94">
        <f t="shared" si="285"/>
        <v>24000</v>
      </c>
      <c r="J1317" s="94">
        <f t="shared" si="289"/>
        <v>31095.652173913044</v>
      </c>
      <c r="K1317" s="94">
        <f t="shared" si="286"/>
        <v>231095.65217391305</v>
      </c>
      <c r="L1317" s="92">
        <v>224000</v>
      </c>
      <c r="M1317" s="55">
        <f t="shared" si="287"/>
        <v>231000</v>
      </c>
      <c r="N1317" s="62"/>
      <c r="O1317" s="95"/>
      <c r="P1317" s="95"/>
      <c r="Q1317" s="95"/>
      <c r="R1317" s="95"/>
      <c r="S1317" s="95"/>
      <c r="T1317" s="95"/>
      <c r="U1317" s="95"/>
      <c r="V1317" s="95"/>
      <c r="W1317" s="95"/>
      <c r="X1317" s="95"/>
      <c r="Y1317" s="95"/>
      <c r="Z1317" s="95"/>
      <c r="AA1317" s="95"/>
      <c r="AB1317" s="95"/>
      <c r="AC1317" s="95"/>
      <c r="AD1317" s="95"/>
      <c r="AE1317" s="95"/>
      <c r="AF1317" s="95"/>
      <c r="AG1317" s="95"/>
      <c r="AH1317" s="95"/>
      <c r="AI1317" s="95"/>
      <c r="AJ1317" s="95"/>
      <c r="AK1317" s="95"/>
      <c r="AL1317" s="95"/>
      <c r="AM1317" s="95"/>
      <c r="AN1317" s="95"/>
      <c r="AO1317" s="95"/>
      <c r="AP1317" s="95"/>
      <c r="AQ1317" s="95"/>
      <c r="AR1317" s="95"/>
      <c r="AS1317" s="95"/>
      <c r="AT1317" s="95"/>
      <c r="AU1317" s="95"/>
      <c r="AV1317" s="95"/>
      <c r="AW1317" s="95"/>
      <c r="AX1317" s="95"/>
      <c r="AY1317" s="95"/>
      <c r="AZ1317" s="95"/>
      <c r="BA1317" s="95"/>
      <c r="BB1317" s="95"/>
      <c r="BC1317" s="95"/>
      <c r="BD1317" s="95"/>
      <c r="BE1317" s="95"/>
      <c r="BF1317" s="95"/>
      <c r="BG1317" s="95"/>
      <c r="BH1317" s="95"/>
      <c r="BI1317" s="95"/>
      <c r="BJ1317" s="95"/>
      <c r="BK1317" s="95"/>
      <c r="BL1317" s="95"/>
      <c r="BM1317" s="95"/>
      <c r="BN1317" s="95"/>
      <c r="BO1317" s="95"/>
      <c r="BP1317" s="95"/>
      <c r="BQ1317" s="95"/>
      <c r="BR1317" s="95"/>
      <c r="BS1317" s="95"/>
      <c r="BT1317" s="95"/>
      <c r="BU1317" s="95"/>
      <c r="BV1317" s="95"/>
      <c r="BW1317" s="95"/>
      <c r="BX1317" s="95"/>
      <c r="BY1317" s="95"/>
      <c r="BZ1317" s="95"/>
      <c r="CA1317" s="95"/>
      <c r="CB1317" s="95"/>
      <c r="CC1317" s="95"/>
      <c r="CD1317" s="95"/>
      <c r="CE1317" s="95"/>
      <c r="CF1317" s="95"/>
      <c r="CG1317" s="95"/>
      <c r="CH1317" s="95"/>
      <c r="CI1317" s="95"/>
      <c r="CJ1317" s="95"/>
      <c r="CK1317" s="95"/>
      <c r="CL1317" s="95"/>
      <c r="CM1317" s="95"/>
      <c r="CN1317" s="95"/>
      <c r="CO1317" s="95"/>
      <c r="CP1317" s="95"/>
      <c r="CQ1317" s="95"/>
      <c r="CR1317" s="95"/>
      <c r="CS1317" s="95"/>
      <c r="CT1317" s="95"/>
      <c r="CU1317" s="95"/>
      <c r="CV1317" s="95"/>
      <c r="CW1317" s="95"/>
      <c r="CX1317" s="95"/>
      <c r="CY1317" s="95"/>
      <c r="CZ1317" s="95"/>
      <c r="DA1317" s="95"/>
      <c r="DB1317" s="95"/>
      <c r="DC1317" s="95"/>
      <c r="DD1317" s="95"/>
      <c r="DE1317" s="95"/>
      <c r="DF1317" s="95"/>
      <c r="DG1317" s="95"/>
      <c r="DH1317" s="95"/>
      <c r="DI1317" s="95"/>
      <c r="DJ1317" s="95"/>
      <c r="DK1317" s="95"/>
      <c r="DL1317" s="95"/>
      <c r="DM1317" s="95"/>
      <c r="DN1317" s="95"/>
      <c r="DO1317" s="95"/>
      <c r="DP1317" s="95"/>
      <c r="DQ1317" s="95"/>
      <c r="DR1317" s="95"/>
      <c r="DS1317" s="95"/>
      <c r="DT1317" s="95"/>
      <c r="DU1317" s="95"/>
      <c r="DV1317" s="95"/>
      <c r="DW1317" s="95"/>
      <c r="DX1317" s="95"/>
      <c r="DY1317" s="95"/>
      <c r="DZ1317" s="95"/>
      <c r="EA1317" s="95"/>
      <c r="EB1317" s="95"/>
      <c r="EC1317" s="95"/>
      <c r="ED1317" s="95"/>
      <c r="EE1317" s="95"/>
      <c r="EF1317" s="95"/>
      <c r="EG1317" s="95"/>
      <c r="EH1317" s="95"/>
      <c r="EI1317" s="95"/>
      <c r="EJ1317" s="95"/>
      <c r="EK1317" s="95"/>
      <c r="EL1317" s="95"/>
      <c r="EM1317" s="95"/>
      <c r="EN1317" s="95"/>
      <c r="EO1317" s="95"/>
      <c r="EP1317" s="95"/>
      <c r="EQ1317" s="95"/>
      <c r="ER1317" s="95"/>
      <c r="ES1317" s="95"/>
      <c r="ET1317" s="95"/>
      <c r="EU1317" s="95"/>
      <c r="EV1317" s="95"/>
      <c r="EW1317" s="95"/>
      <c r="EX1317" s="95"/>
      <c r="EY1317" s="95"/>
      <c r="EZ1317" s="95"/>
      <c r="FA1317" s="95"/>
      <c r="FB1317" s="95"/>
      <c r="FC1317" s="95"/>
      <c r="FD1317" s="95"/>
      <c r="FE1317" s="95"/>
      <c r="FF1317" s="95"/>
      <c r="FG1317" s="95"/>
      <c r="FH1317" s="95"/>
      <c r="FI1317" s="95"/>
      <c r="FJ1317" s="95"/>
      <c r="FK1317" s="95"/>
    </row>
    <row r="1318" spans="1:167" s="175" customFormat="1" ht="30">
      <c r="A1318" s="130">
        <f t="shared" si="288"/>
        <v>1264</v>
      </c>
      <c r="B1318" s="131" t="s">
        <v>2904</v>
      </c>
      <c r="C1318" s="132" t="s">
        <v>2905</v>
      </c>
      <c r="D1318" s="63" t="s">
        <v>2906</v>
      </c>
      <c r="E1318" s="55">
        <v>180000</v>
      </c>
      <c r="F1318" s="92">
        <v>201000</v>
      </c>
      <c r="G1318" s="62"/>
      <c r="H1318" s="93">
        <f t="shared" si="284"/>
        <v>180000</v>
      </c>
      <c r="I1318" s="94">
        <f t="shared" si="285"/>
        <v>21000</v>
      </c>
      <c r="J1318" s="94">
        <f t="shared" si="289"/>
        <v>27208.695652173912</v>
      </c>
      <c r="K1318" s="94">
        <f t="shared" si="286"/>
        <v>207208.69565217392</v>
      </c>
      <c r="L1318" s="92">
        <v>201000</v>
      </c>
      <c r="M1318" s="55">
        <f t="shared" si="287"/>
        <v>207000</v>
      </c>
      <c r="N1318" s="62"/>
      <c r="O1318" s="95"/>
      <c r="P1318" s="95"/>
      <c r="Q1318" s="95"/>
      <c r="R1318" s="95"/>
      <c r="S1318" s="95"/>
      <c r="T1318" s="95"/>
      <c r="U1318" s="95"/>
      <c r="V1318" s="95"/>
      <c r="W1318" s="95"/>
      <c r="X1318" s="95"/>
      <c r="Y1318" s="95"/>
      <c r="Z1318" s="95"/>
      <c r="AA1318" s="95"/>
      <c r="AB1318" s="95"/>
      <c r="AC1318" s="95"/>
      <c r="AD1318" s="95"/>
      <c r="AE1318" s="95"/>
      <c r="AF1318" s="95"/>
      <c r="AG1318" s="95"/>
      <c r="AH1318" s="95"/>
      <c r="AI1318" s="95"/>
      <c r="AJ1318" s="95"/>
      <c r="AK1318" s="95"/>
      <c r="AL1318" s="95"/>
      <c r="AM1318" s="95"/>
      <c r="AN1318" s="95"/>
      <c r="AO1318" s="95"/>
      <c r="AP1318" s="95"/>
      <c r="AQ1318" s="95"/>
      <c r="AR1318" s="95"/>
      <c r="AS1318" s="95"/>
      <c r="AT1318" s="95"/>
      <c r="AU1318" s="95"/>
      <c r="AV1318" s="95"/>
      <c r="AW1318" s="95"/>
      <c r="AX1318" s="95"/>
      <c r="AY1318" s="95"/>
      <c r="AZ1318" s="95"/>
      <c r="BA1318" s="95"/>
      <c r="BB1318" s="95"/>
      <c r="BC1318" s="95"/>
      <c r="BD1318" s="95"/>
      <c r="BE1318" s="95"/>
      <c r="BF1318" s="95"/>
      <c r="BG1318" s="95"/>
      <c r="BH1318" s="95"/>
      <c r="BI1318" s="95"/>
      <c r="BJ1318" s="95"/>
      <c r="BK1318" s="95"/>
      <c r="BL1318" s="95"/>
      <c r="BM1318" s="95"/>
      <c r="BN1318" s="95"/>
      <c r="BO1318" s="95"/>
      <c r="BP1318" s="95"/>
      <c r="BQ1318" s="95"/>
      <c r="BR1318" s="95"/>
      <c r="BS1318" s="95"/>
      <c r="BT1318" s="95"/>
      <c r="BU1318" s="95"/>
      <c r="BV1318" s="95"/>
      <c r="BW1318" s="95"/>
      <c r="BX1318" s="95"/>
      <c r="BY1318" s="95"/>
      <c r="BZ1318" s="95"/>
      <c r="CA1318" s="95"/>
      <c r="CB1318" s="95"/>
      <c r="CC1318" s="95"/>
      <c r="CD1318" s="95"/>
      <c r="CE1318" s="95"/>
      <c r="CF1318" s="95"/>
      <c r="CG1318" s="95"/>
      <c r="CH1318" s="95"/>
      <c r="CI1318" s="95"/>
      <c r="CJ1318" s="95"/>
      <c r="CK1318" s="95"/>
      <c r="CL1318" s="95"/>
      <c r="CM1318" s="95"/>
      <c r="CN1318" s="95"/>
      <c r="CO1318" s="95"/>
      <c r="CP1318" s="95"/>
      <c r="CQ1318" s="95"/>
      <c r="CR1318" s="95"/>
      <c r="CS1318" s="95"/>
      <c r="CT1318" s="95"/>
      <c r="CU1318" s="95"/>
      <c r="CV1318" s="95"/>
      <c r="CW1318" s="95"/>
      <c r="CX1318" s="95"/>
      <c r="CY1318" s="95"/>
      <c r="CZ1318" s="95"/>
      <c r="DA1318" s="95"/>
      <c r="DB1318" s="95"/>
      <c r="DC1318" s="95"/>
      <c r="DD1318" s="95"/>
      <c r="DE1318" s="95"/>
      <c r="DF1318" s="95"/>
      <c r="DG1318" s="95"/>
      <c r="DH1318" s="95"/>
      <c r="DI1318" s="95"/>
      <c r="DJ1318" s="95"/>
      <c r="DK1318" s="95"/>
      <c r="DL1318" s="95"/>
      <c r="DM1318" s="95"/>
      <c r="DN1318" s="95"/>
      <c r="DO1318" s="95"/>
      <c r="DP1318" s="95"/>
      <c r="DQ1318" s="95"/>
      <c r="DR1318" s="95"/>
      <c r="DS1318" s="95"/>
      <c r="DT1318" s="95"/>
      <c r="DU1318" s="95"/>
      <c r="DV1318" s="95"/>
      <c r="DW1318" s="95"/>
      <c r="DX1318" s="95"/>
      <c r="DY1318" s="95"/>
      <c r="DZ1318" s="95"/>
      <c r="EA1318" s="95"/>
      <c r="EB1318" s="95"/>
      <c r="EC1318" s="95"/>
      <c r="ED1318" s="95"/>
      <c r="EE1318" s="95"/>
      <c r="EF1318" s="95"/>
      <c r="EG1318" s="95"/>
      <c r="EH1318" s="95"/>
      <c r="EI1318" s="95"/>
      <c r="EJ1318" s="95"/>
      <c r="EK1318" s="95"/>
      <c r="EL1318" s="95"/>
      <c r="EM1318" s="95"/>
      <c r="EN1318" s="95"/>
      <c r="EO1318" s="95"/>
      <c r="EP1318" s="95"/>
      <c r="EQ1318" s="95"/>
      <c r="ER1318" s="95"/>
      <c r="ES1318" s="95"/>
      <c r="ET1318" s="95"/>
      <c r="EU1318" s="95"/>
      <c r="EV1318" s="95"/>
      <c r="EW1318" s="95"/>
      <c r="EX1318" s="95"/>
      <c r="EY1318" s="95"/>
      <c r="EZ1318" s="95"/>
      <c r="FA1318" s="95"/>
      <c r="FB1318" s="95"/>
      <c r="FC1318" s="95"/>
      <c r="FD1318" s="95"/>
      <c r="FE1318" s="95"/>
      <c r="FF1318" s="95"/>
      <c r="FG1318" s="95"/>
      <c r="FH1318" s="95"/>
      <c r="FI1318" s="95"/>
      <c r="FJ1318" s="95"/>
      <c r="FK1318" s="95"/>
    </row>
    <row r="1319" spans="1:167" s="175" customFormat="1" ht="47.25">
      <c r="A1319" s="130">
        <f t="shared" si="288"/>
        <v>1265</v>
      </c>
      <c r="B1319" s="131" t="s">
        <v>2907</v>
      </c>
      <c r="C1319" s="132" t="s">
        <v>1875</v>
      </c>
      <c r="D1319" s="62" t="s">
        <v>2908</v>
      </c>
      <c r="E1319" s="55">
        <v>5200000</v>
      </c>
      <c r="F1319" s="92">
        <v>5350000</v>
      </c>
      <c r="G1319" s="62"/>
      <c r="H1319" s="93">
        <f t="shared" si="284"/>
        <v>5200000</v>
      </c>
      <c r="I1319" s="94">
        <f t="shared" si="285"/>
        <v>150000</v>
      </c>
      <c r="J1319" s="94">
        <f t="shared" si="289"/>
        <v>194347.82608695651</v>
      </c>
      <c r="K1319" s="94">
        <f t="shared" si="286"/>
        <v>5394347.8260869561</v>
      </c>
      <c r="L1319" s="92">
        <v>5350000</v>
      </c>
      <c r="M1319" s="55">
        <f t="shared" si="287"/>
        <v>5394000</v>
      </c>
      <c r="N1319" s="62"/>
      <c r="O1319" s="95"/>
      <c r="P1319" s="95"/>
      <c r="Q1319" s="95"/>
      <c r="R1319" s="95"/>
      <c r="S1319" s="95"/>
      <c r="T1319" s="95"/>
      <c r="U1319" s="95"/>
      <c r="V1319" s="95"/>
      <c r="W1319" s="95"/>
      <c r="X1319" s="95"/>
      <c r="Y1319" s="95"/>
      <c r="Z1319" s="95"/>
      <c r="AA1319" s="95"/>
      <c r="AB1319" s="95"/>
      <c r="AC1319" s="95"/>
      <c r="AD1319" s="95"/>
      <c r="AE1319" s="95"/>
      <c r="AF1319" s="95"/>
      <c r="AG1319" s="95"/>
      <c r="AH1319" s="95"/>
      <c r="AI1319" s="95"/>
      <c r="AJ1319" s="95"/>
      <c r="AK1319" s="95"/>
      <c r="AL1319" s="95"/>
      <c r="AM1319" s="95"/>
      <c r="AN1319" s="95"/>
      <c r="AO1319" s="95"/>
      <c r="AP1319" s="95"/>
      <c r="AQ1319" s="95"/>
      <c r="AR1319" s="95"/>
      <c r="AS1319" s="95"/>
      <c r="AT1319" s="95"/>
      <c r="AU1319" s="95"/>
      <c r="AV1319" s="95"/>
      <c r="AW1319" s="95"/>
      <c r="AX1319" s="95"/>
      <c r="AY1319" s="95"/>
      <c r="AZ1319" s="95"/>
      <c r="BA1319" s="95"/>
      <c r="BB1319" s="95"/>
      <c r="BC1319" s="95"/>
      <c r="BD1319" s="95"/>
      <c r="BE1319" s="95"/>
      <c r="BF1319" s="95"/>
      <c r="BG1319" s="95"/>
      <c r="BH1319" s="95"/>
      <c r="BI1319" s="95"/>
      <c r="BJ1319" s="95"/>
      <c r="BK1319" s="95"/>
      <c r="BL1319" s="95"/>
      <c r="BM1319" s="95"/>
      <c r="BN1319" s="95"/>
      <c r="BO1319" s="95"/>
      <c r="BP1319" s="95"/>
      <c r="BQ1319" s="95"/>
      <c r="BR1319" s="95"/>
      <c r="BS1319" s="95"/>
      <c r="BT1319" s="95"/>
      <c r="BU1319" s="95"/>
      <c r="BV1319" s="95"/>
      <c r="BW1319" s="95"/>
      <c r="BX1319" s="95"/>
      <c r="BY1319" s="95"/>
      <c r="BZ1319" s="95"/>
      <c r="CA1319" s="95"/>
      <c r="CB1319" s="95"/>
      <c r="CC1319" s="95"/>
      <c r="CD1319" s="95"/>
      <c r="CE1319" s="95"/>
      <c r="CF1319" s="95"/>
      <c r="CG1319" s="95"/>
      <c r="CH1319" s="95"/>
      <c r="CI1319" s="95"/>
      <c r="CJ1319" s="95"/>
      <c r="CK1319" s="95"/>
      <c r="CL1319" s="95"/>
      <c r="CM1319" s="95"/>
      <c r="CN1319" s="95"/>
      <c r="CO1319" s="95"/>
      <c r="CP1319" s="95"/>
      <c r="CQ1319" s="95"/>
      <c r="CR1319" s="95"/>
      <c r="CS1319" s="95"/>
      <c r="CT1319" s="95"/>
      <c r="CU1319" s="95"/>
      <c r="CV1319" s="95"/>
      <c r="CW1319" s="95"/>
      <c r="CX1319" s="95"/>
      <c r="CY1319" s="95"/>
      <c r="CZ1319" s="95"/>
      <c r="DA1319" s="95"/>
      <c r="DB1319" s="95"/>
      <c r="DC1319" s="95"/>
      <c r="DD1319" s="95"/>
      <c r="DE1319" s="95"/>
      <c r="DF1319" s="95"/>
      <c r="DG1319" s="95"/>
      <c r="DH1319" s="95"/>
      <c r="DI1319" s="95"/>
      <c r="DJ1319" s="95"/>
      <c r="DK1319" s="95"/>
      <c r="DL1319" s="95"/>
      <c r="DM1319" s="95"/>
      <c r="DN1319" s="95"/>
      <c r="DO1319" s="95"/>
      <c r="DP1319" s="95"/>
      <c r="DQ1319" s="95"/>
      <c r="DR1319" s="95"/>
      <c r="DS1319" s="95"/>
      <c r="DT1319" s="95"/>
      <c r="DU1319" s="95"/>
      <c r="DV1319" s="95"/>
      <c r="DW1319" s="95"/>
      <c r="DX1319" s="95"/>
      <c r="DY1319" s="95"/>
      <c r="DZ1319" s="95"/>
      <c r="EA1319" s="95"/>
      <c r="EB1319" s="95"/>
      <c r="EC1319" s="95"/>
      <c r="ED1319" s="95"/>
      <c r="EE1319" s="95"/>
      <c r="EF1319" s="95"/>
      <c r="EG1319" s="95"/>
      <c r="EH1319" s="95"/>
      <c r="EI1319" s="95"/>
      <c r="EJ1319" s="95"/>
      <c r="EK1319" s="95"/>
      <c r="EL1319" s="95"/>
      <c r="EM1319" s="95"/>
      <c r="EN1319" s="95"/>
      <c r="EO1319" s="95"/>
      <c r="EP1319" s="95"/>
      <c r="EQ1319" s="95"/>
      <c r="ER1319" s="95"/>
      <c r="ES1319" s="95"/>
      <c r="ET1319" s="95"/>
      <c r="EU1319" s="95"/>
      <c r="EV1319" s="95"/>
      <c r="EW1319" s="95"/>
      <c r="EX1319" s="95"/>
      <c r="EY1319" s="95"/>
      <c r="EZ1319" s="95"/>
      <c r="FA1319" s="95"/>
      <c r="FB1319" s="95"/>
      <c r="FC1319" s="95"/>
      <c r="FD1319" s="95"/>
      <c r="FE1319" s="95"/>
      <c r="FF1319" s="95"/>
      <c r="FG1319" s="95"/>
      <c r="FH1319" s="95"/>
      <c r="FI1319" s="95"/>
      <c r="FJ1319" s="95"/>
      <c r="FK1319" s="95"/>
    </row>
    <row r="1320" spans="1:167" s="175" customFormat="1">
      <c r="A1320" s="130">
        <f t="shared" si="288"/>
        <v>1266</v>
      </c>
      <c r="B1320" s="131" t="s">
        <v>2909</v>
      </c>
      <c r="C1320" s="147"/>
      <c r="D1320" s="67" t="s">
        <v>2910</v>
      </c>
      <c r="E1320" s="55">
        <v>230000</v>
      </c>
      <c r="F1320" s="92">
        <v>255000</v>
      </c>
      <c r="G1320" s="67"/>
      <c r="H1320" s="93">
        <f t="shared" si="284"/>
        <v>230000</v>
      </c>
      <c r="I1320" s="94">
        <f t="shared" si="285"/>
        <v>25000</v>
      </c>
      <c r="J1320" s="94">
        <f t="shared" si="289"/>
        <v>32391.304347826088</v>
      </c>
      <c r="K1320" s="94">
        <f t="shared" si="286"/>
        <v>262391.30434782611</v>
      </c>
      <c r="L1320" s="92">
        <v>255000</v>
      </c>
      <c r="M1320" s="55">
        <f t="shared" si="287"/>
        <v>262000</v>
      </c>
      <c r="N1320" s="67"/>
      <c r="O1320" s="95"/>
      <c r="P1320" s="95"/>
      <c r="Q1320" s="95"/>
      <c r="R1320" s="95"/>
      <c r="S1320" s="95"/>
      <c r="T1320" s="95"/>
      <c r="U1320" s="95"/>
      <c r="V1320" s="95"/>
      <c r="W1320" s="95"/>
      <c r="X1320" s="95"/>
      <c r="Y1320" s="95"/>
      <c r="Z1320" s="95"/>
      <c r="AA1320" s="95"/>
      <c r="AB1320" s="95"/>
      <c r="AC1320" s="95"/>
      <c r="AD1320" s="95"/>
      <c r="AE1320" s="95"/>
      <c r="AF1320" s="95"/>
      <c r="AG1320" s="95"/>
      <c r="AH1320" s="95"/>
      <c r="AI1320" s="95"/>
      <c r="AJ1320" s="95"/>
      <c r="AK1320" s="95"/>
      <c r="AL1320" s="95"/>
      <c r="AM1320" s="95"/>
      <c r="AN1320" s="95"/>
      <c r="AO1320" s="95"/>
      <c r="AP1320" s="95"/>
      <c r="AQ1320" s="95"/>
      <c r="AR1320" s="95"/>
      <c r="AS1320" s="95"/>
      <c r="AT1320" s="95"/>
      <c r="AU1320" s="95"/>
      <c r="AV1320" s="95"/>
      <c r="AW1320" s="95"/>
      <c r="AX1320" s="95"/>
      <c r="AY1320" s="95"/>
      <c r="AZ1320" s="95"/>
      <c r="BA1320" s="95"/>
      <c r="BB1320" s="95"/>
      <c r="BC1320" s="95"/>
      <c r="BD1320" s="95"/>
      <c r="BE1320" s="95"/>
      <c r="BF1320" s="95"/>
      <c r="BG1320" s="95"/>
      <c r="BH1320" s="95"/>
      <c r="BI1320" s="95"/>
      <c r="BJ1320" s="95"/>
      <c r="BK1320" s="95"/>
      <c r="BL1320" s="95"/>
      <c r="BM1320" s="95"/>
      <c r="BN1320" s="95"/>
      <c r="BO1320" s="95"/>
      <c r="BP1320" s="95"/>
      <c r="BQ1320" s="95"/>
      <c r="BR1320" s="95"/>
      <c r="BS1320" s="95"/>
      <c r="BT1320" s="95"/>
      <c r="BU1320" s="95"/>
      <c r="BV1320" s="95"/>
      <c r="BW1320" s="95"/>
      <c r="BX1320" s="95"/>
      <c r="BY1320" s="95"/>
      <c r="BZ1320" s="95"/>
      <c r="CA1320" s="95"/>
      <c r="CB1320" s="95"/>
      <c r="CC1320" s="95"/>
      <c r="CD1320" s="95"/>
      <c r="CE1320" s="95"/>
      <c r="CF1320" s="95"/>
      <c r="CG1320" s="95"/>
      <c r="CH1320" s="95"/>
      <c r="CI1320" s="95"/>
      <c r="CJ1320" s="95"/>
      <c r="CK1320" s="95"/>
      <c r="CL1320" s="95"/>
      <c r="CM1320" s="95"/>
      <c r="CN1320" s="95"/>
      <c r="CO1320" s="95"/>
      <c r="CP1320" s="95"/>
      <c r="CQ1320" s="95"/>
      <c r="CR1320" s="95"/>
      <c r="CS1320" s="95"/>
      <c r="CT1320" s="95"/>
      <c r="CU1320" s="95"/>
      <c r="CV1320" s="95"/>
      <c r="CW1320" s="95"/>
      <c r="CX1320" s="95"/>
      <c r="CY1320" s="95"/>
      <c r="CZ1320" s="95"/>
      <c r="DA1320" s="95"/>
      <c r="DB1320" s="95"/>
      <c r="DC1320" s="95"/>
      <c r="DD1320" s="95"/>
      <c r="DE1320" s="95"/>
      <c r="DF1320" s="95"/>
      <c r="DG1320" s="95"/>
      <c r="DH1320" s="95"/>
      <c r="DI1320" s="95"/>
      <c r="DJ1320" s="95"/>
      <c r="DK1320" s="95"/>
      <c r="DL1320" s="95"/>
      <c r="DM1320" s="95"/>
      <c r="DN1320" s="95"/>
      <c r="DO1320" s="95"/>
      <c r="DP1320" s="95"/>
      <c r="DQ1320" s="95"/>
      <c r="DR1320" s="95"/>
      <c r="DS1320" s="95"/>
      <c r="DT1320" s="95"/>
      <c r="DU1320" s="95"/>
      <c r="DV1320" s="95"/>
      <c r="DW1320" s="95"/>
      <c r="DX1320" s="95"/>
      <c r="DY1320" s="95"/>
      <c r="DZ1320" s="95"/>
      <c r="EA1320" s="95"/>
      <c r="EB1320" s="95"/>
      <c r="EC1320" s="95"/>
      <c r="ED1320" s="95"/>
      <c r="EE1320" s="95"/>
      <c r="EF1320" s="95"/>
      <c r="EG1320" s="95"/>
      <c r="EH1320" s="95"/>
      <c r="EI1320" s="95"/>
      <c r="EJ1320" s="95"/>
      <c r="EK1320" s="95"/>
      <c r="EL1320" s="95"/>
      <c r="EM1320" s="95"/>
      <c r="EN1320" s="95"/>
      <c r="EO1320" s="95"/>
      <c r="EP1320" s="95"/>
      <c r="EQ1320" s="95"/>
      <c r="ER1320" s="95"/>
      <c r="ES1320" s="95"/>
      <c r="ET1320" s="95"/>
      <c r="EU1320" s="95"/>
      <c r="EV1320" s="95"/>
      <c r="EW1320" s="95"/>
      <c r="EX1320" s="95"/>
      <c r="EY1320" s="95"/>
      <c r="EZ1320" s="95"/>
      <c r="FA1320" s="95"/>
      <c r="FB1320" s="95"/>
      <c r="FC1320" s="95"/>
      <c r="FD1320" s="95"/>
      <c r="FE1320" s="95"/>
      <c r="FF1320" s="95"/>
      <c r="FG1320" s="95"/>
      <c r="FH1320" s="95"/>
      <c r="FI1320" s="95"/>
      <c r="FJ1320" s="95"/>
      <c r="FK1320" s="95"/>
    </row>
    <row r="1321" spans="1:167" s="175" customFormat="1">
      <c r="A1321" s="130">
        <f t="shared" si="288"/>
        <v>1267</v>
      </c>
      <c r="B1321" s="131" t="s">
        <v>2911</v>
      </c>
      <c r="C1321" s="147"/>
      <c r="D1321" s="67" t="s">
        <v>2912</v>
      </c>
      <c r="E1321" s="55">
        <v>130000</v>
      </c>
      <c r="F1321" s="92">
        <v>145000</v>
      </c>
      <c r="G1321" s="67"/>
      <c r="H1321" s="93">
        <f t="shared" si="284"/>
        <v>130000</v>
      </c>
      <c r="I1321" s="94">
        <f t="shared" si="285"/>
        <v>15000</v>
      </c>
      <c r="J1321" s="94">
        <f t="shared" si="289"/>
        <v>19434.782608695652</v>
      </c>
      <c r="K1321" s="94">
        <f t="shared" si="286"/>
        <v>149434.78260869565</v>
      </c>
      <c r="L1321" s="92">
        <v>145000</v>
      </c>
      <c r="M1321" s="55">
        <f t="shared" si="287"/>
        <v>149000</v>
      </c>
      <c r="N1321" s="67"/>
      <c r="O1321" s="95"/>
      <c r="P1321" s="95"/>
      <c r="Q1321" s="95"/>
      <c r="R1321" s="95"/>
      <c r="S1321" s="95"/>
      <c r="T1321" s="95"/>
      <c r="U1321" s="95"/>
      <c r="V1321" s="95"/>
      <c r="W1321" s="95"/>
      <c r="X1321" s="95"/>
      <c r="Y1321" s="95"/>
      <c r="Z1321" s="95"/>
      <c r="AA1321" s="95"/>
      <c r="AB1321" s="95"/>
      <c r="AC1321" s="95"/>
      <c r="AD1321" s="95"/>
      <c r="AE1321" s="95"/>
      <c r="AF1321" s="95"/>
      <c r="AG1321" s="95"/>
      <c r="AH1321" s="95"/>
      <c r="AI1321" s="95"/>
      <c r="AJ1321" s="95"/>
      <c r="AK1321" s="95"/>
      <c r="AL1321" s="95"/>
      <c r="AM1321" s="95"/>
      <c r="AN1321" s="95"/>
      <c r="AO1321" s="95"/>
      <c r="AP1321" s="95"/>
      <c r="AQ1321" s="95"/>
      <c r="AR1321" s="95"/>
      <c r="AS1321" s="95"/>
      <c r="AT1321" s="95"/>
      <c r="AU1321" s="95"/>
      <c r="AV1321" s="95"/>
      <c r="AW1321" s="95"/>
      <c r="AX1321" s="95"/>
      <c r="AY1321" s="95"/>
      <c r="AZ1321" s="95"/>
      <c r="BA1321" s="95"/>
      <c r="BB1321" s="95"/>
      <c r="BC1321" s="95"/>
      <c r="BD1321" s="95"/>
      <c r="BE1321" s="95"/>
      <c r="BF1321" s="95"/>
      <c r="BG1321" s="95"/>
      <c r="BH1321" s="95"/>
      <c r="BI1321" s="95"/>
      <c r="BJ1321" s="95"/>
      <c r="BK1321" s="95"/>
      <c r="BL1321" s="95"/>
      <c r="BM1321" s="95"/>
      <c r="BN1321" s="95"/>
      <c r="BO1321" s="95"/>
      <c r="BP1321" s="95"/>
      <c r="BQ1321" s="95"/>
      <c r="BR1321" s="95"/>
      <c r="BS1321" s="95"/>
      <c r="BT1321" s="95"/>
      <c r="BU1321" s="95"/>
      <c r="BV1321" s="95"/>
      <c r="BW1321" s="95"/>
      <c r="BX1321" s="95"/>
      <c r="BY1321" s="95"/>
      <c r="BZ1321" s="95"/>
      <c r="CA1321" s="95"/>
      <c r="CB1321" s="95"/>
      <c r="CC1321" s="95"/>
      <c r="CD1321" s="95"/>
      <c r="CE1321" s="95"/>
      <c r="CF1321" s="95"/>
      <c r="CG1321" s="95"/>
      <c r="CH1321" s="95"/>
      <c r="CI1321" s="95"/>
      <c r="CJ1321" s="95"/>
      <c r="CK1321" s="95"/>
      <c r="CL1321" s="95"/>
      <c r="CM1321" s="95"/>
      <c r="CN1321" s="95"/>
      <c r="CO1321" s="95"/>
      <c r="CP1321" s="95"/>
      <c r="CQ1321" s="95"/>
      <c r="CR1321" s="95"/>
      <c r="CS1321" s="95"/>
      <c r="CT1321" s="95"/>
      <c r="CU1321" s="95"/>
      <c r="CV1321" s="95"/>
      <c r="CW1321" s="95"/>
      <c r="CX1321" s="95"/>
      <c r="CY1321" s="95"/>
      <c r="CZ1321" s="95"/>
      <c r="DA1321" s="95"/>
      <c r="DB1321" s="95"/>
      <c r="DC1321" s="95"/>
      <c r="DD1321" s="95"/>
      <c r="DE1321" s="95"/>
      <c r="DF1321" s="95"/>
      <c r="DG1321" s="95"/>
      <c r="DH1321" s="95"/>
      <c r="DI1321" s="95"/>
      <c r="DJ1321" s="95"/>
      <c r="DK1321" s="95"/>
      <c r="DL1321" s="95"/>
      <c r="DM1321" s="95"/>
      <c r="DN1321" s="95"/>
      <c r="DO1321" s="95"/>
      <c r="DP1321" s="95"/>
      <c r="DQ1321" s="95"/>
      <c r="DR1321" s="95"/>
      <c r="DS1321" s="95"/>
      <c r="DT1321" s="95"/>
      <c r="DU1321" s="95"/>
      <c r="DV1321" s="95"/>
      <c r="DW1321" s="95"/>
      <c r="DX1321" s="95"/>
      <c r="DY1321" s="95"/>
      <c r="DZ1321" s="95"/>
      <c r="EA1321" s="95"/>
      <c r="EB1321" s="95"/>
      <c r="EC1321" s="95"/>
      <c r="ED1321" s="95"/>
      <c r="EE1321" s="95"/>
      <c r="EF1321" s="95"/>
      <c r="EG1321" s="95"/>
      <c r="EH1321" s="95"/>
      <c r="EI1321" s="95"/>
      <c r="EJ1321" s="95"/>
      <c r="EK1321" s="95"/>
      <c r="EL1321" s="95"/>
      <c r="EM1321" s="95"/>
      <c r="EN1321" s="95"/>
      <c r="EO1321" s="95"/>
      <c r="EP1321" s="95"/>
      <c r="EQ1321" s="95"/>
      <c r="ER1321" s="95"/>
      <c r="ES1321" s="95"/>
      <c r="ET1321" s="95"/>
      <c r="EU1321" s="95"/>
      <c r="EV1321" s="95"/>
      <c r="EW1321" s="95"/>
      <c r="EX1321" s="95"/>
      <c r="EY1321" s="95"/>
      <c r="EZ1321" s="95"/>
      <c r="FA1321" s="95"/>
      <c r="FB1321" s="95"/>
      <c r="FC1321" s="95"/>
      <c r="FD1321" s="95"/>
      <c r="FE1321" s="95"/>
      <c r="FF1321" s="95"/>
      <c r="FG1321" s="95"/>
      <c r="FH1321" s="95"/>
      <c r="FI1321" s="95"/>
      <c r="FJ1321" s="95"/>
      <c r="FK1321" s="95"/>
    </row>
    <row r="1322" spans="1:167" s="175" customFormat="1" ht="30">
      <c r="A1322" s="130">
        <f t="shared" si="288"/>
        <v>1268</v>
      </c>
      <c r="B1322" s="131" t="s">
        <v>2913</v>
      </c>
      <c r="C1322" s="132" t="s">
        <v>2914</v>
      </c>
      <c r="D1322" s="63" t="s">
        <v>2915</v>
      </c>
      <c r="E1322" s="55">
        <v>180000</v>
      </c>
      <c r="F1322" s="92">
        <v>201000</v>
      </c>
      <c r="G1322" s="62"/>
      <c r="H1322" s="93">
        <f t="shared" si="284"/>
        <v>180000</v>
      </c>
      <c r="I1322" s="94">
        <f t="shared" si="285"/>
        <v>21000</v>
      </c>
      <c r="J1322" s="94">
        <f t="shared" si="289"/>
        <v>27208.695652173912</v>
      </c>
      <c r="K1322" s="94">
        <f t="shared" si="286"/>
        <v>207208.69565217392</v>
      </c>
      <c r="L1322" s="92">
        <v>201000</v>
      </c>
      <c r="M1322" s="55">
        <f t="shared" si="287"/>
        <v>207000</v>
      </c>
      <c r="N1322" s="62"/>
      <c r="O1322" s="95"/>
      <c r="P1322" s="95"/>
      <c r="Q1322" s="95"/>
      <c r="R1322" s="95"/>
      <c r="S1322" s="95"/>
      <c r="T1322" s="95"/>
      <c r="U1322" s="95"/>
      <c r="V1322" s="95"/>
      <c r="W1322" s="95"/>
      <c r="X1322" s="95"/>
      <c r="Y1322" s="95"/>
      <c r="Z1322" s="95"/>
      <c r="AA1322" s="95"/>
      <c r="AB1322" s="95"/>
      <c r="AC1322" s="95"/>
      <c r="AD1322" s="95"/>
      <c r="AE1322" s="95"/>
      <c r="AF1322" s="95"/>
      <c r="AG1322" s="95"/>
      <c r="AH1322" s="95"/>
      <c r="AI1322" s="95"/>
      <c r="AJ1322" s="95"/>
      <c r="AK1322" s="95"/>
      <c r="AL1322" s="95"/>
      <c r="AM1322" s="95"/>
      <c r="AN1322" s="95"/>
      <c r="AO1322" s="95"/>
      <c r="AP1322" s="95"/>
      <c r="AQ1322" s="95"/>
      <c r="AR1322" s="95"/>
      <c r="AS1322" s="95"/>
      <c r="AT1322" s="95"/>
      <c r="AU1322" s="95"/>
      <c r="AV1322" s="95"/>
      <c r="AW1322" s="95"/>
      <c r="AX1322" s="95"/>
      <c r="AY1322" s="95"/>
      <c r="AZ1322" s="95"/>
      <c r="BA1322" s="95"/>
      <c r="BB1322" s="95"/>
      <c r="BC1322" s="95"/>
      <c r="BD1322" s="95"/>
      <c r="BE1322" s="95"/>
      <c r="BF1322" s="95"/>
      <c r="BG1322" s="95"/>
      <c r="BH1322" s="95"/>
      <c r="BI1322" s="95"/>
      <c r="BJ1322" s="95"/>
      <c r="BK1322" s="95"/>
      <c r="BL1322" s="95"/>
      <c r="BM1322" s="95"/>
      <c r="BN1322" s="95"/>
      <c r="BO1322" s="95"/>
      <c r="BP1322" s="95"/>
      <c r="BQ1322" s="95"/>
      <c r="BR1322" s="95"/>
      <c r="BS1322" s="95"/>
      <c r="BT1322" s="95"/>
      <c r="BU1322" s="95"/>
      <c r="BV1322" s="95"/>
      <c r="BW1322" s="95"/>
      <c r="BX1322" s="95"/>
      <c r="BY1322" s="95"/>
      <c r="BZ1322" s="95"/>
      <c r="CA1322" s="95"/>
      <c r="CB1322" s="95"/>
      <c r="CC1322" s="95"/>
      <c r="CD1322" s="95"/>
      <c r="CE1322" s="95"/>
      <c r="CF1322" s="95"/>
      <c r="CG1322" s="95"/>
      <c r="CH1322" s="95"/>
      <c r="CI1322" s="95"/>
      <c r="CJ1322" s="95"/>
      <c r="CK1322" s="95"/>
      <c r="CL1322" s="95"/>
      <c r="CM1322" s="95"/>
      <c r="CN1322" s="95"/>
      <c r="CO1322" s="95"/>
      <c r="CP1322" s="95"/>
      <c r="CQ1322" s="95"/>
      <c r="CR1322" s="95"/>
      <c r="CS1322" s="95"/>
      <c r="CT1322" s="95"/>
      <c r="CU1322" s="95"/>
      <c r="CV1322" s="95"/>
      <c r="CW1322" s="95"/>
      <c r="CX1322" s="95"/>
      <c r="CY1322" s="95"/>
      <c r="CZ1322" s="95"/>
      <c r="DA1322" s="95"/>
      <c r="DB1322" s="95"/>
      <c r="DC1322" s="95"/>
      <c r="DD1322" s="95"/>
      <c r="DE1322" s="95"/>
      <c r="DF1322" s="95"/>
      <c r="DG1322" s="95"/>
      <c r="DH1322" s="95"/>
      <c r="DI1322" s="95"/>
      <c r="DJ1322" s="95"/>
      <c r="DK1322" s="95"/>
      <c r="DL1322" s="95"/>
      <c r="DM1322" s="95"/>
      <c r="DN1322" s="95"/>
      <c r="DO1322" s="95"/>
      <c r="DP1322" s="95"/>
      <c r="DQ1322" s="95"/>
      <c r="DR1322" s="95"/>
      <c r="DS1322" s="95"/>
      <c r="DT1322" s="95"/>
      <c r="DU1322" s="95"/>
      <c r="DV1322" s="95"/>
      <c r="DW1322" s="95"/>
      <c r="DX1322" s="95"/>
      <c r="DY1322" s="95"/>
      <c r="DZ1322" s="95"/>
      <c r="EA1322" s="95"/>
      <c r="EB1322" s="95"/>
      <c r="EC1322" s="95"/>
      <c r="ED1322" s="95"/>
      <c r="EE1322" s="95"/>
      <c r="EF1322" s="95"/>
      <c r="EG1322" s="95"/>
      <c r="EH1322" s="95"/>
      <c r="EI1322" s="95"/>
      <c r="EJ1322" s="95"/>
      <c r="EK1322" s="95"/>
      <c r="EL1322" s="95"/>
      <c r="EM1322" s="95"/>
      <c r="EN1322" s="95"/>
      <c r="EO1322" s="95"/>
      <c r="EP1322" s="95"/>
      <c r="EQ1322" s="95"/>
      <c r="ER1322" s="95"/>
      <c r="ES1322" s="95"/>
      <c r="ET1322" s="95"/>
      <c r="EU1322" s="95"/>
      <c r="EV1322" s="95"/>
      <c r="EW1322" s="95"/>
      <c r="EX1322" s="95"/>
      <c r="EY1322" s="95"/>
      <c r="EZ1322" s="95"/>
      <c r="FA1322" s="95"/>
      <c r="FB1322" s="95"/>
      <c r="FC1322" s="95"/>
      <c r="FD1322" s="95"/>
      <c r="FE1322" s="95"/>
      <c r="FF1322" s="95"/>
      <c r="FG1322" s="95"/>
      <c r="FH1322" s="95"/>
      <c r="FI1322" s="95"/>
      <c r="FJ1322" s="95"/>
      <c r="FK1322" s="95"/>
    </row>
    <row r="1323" spans="1:167" s="175" customFormat="1" ht="24" customHeight="1">
      <c r="A1323" s="130">
        <f t="shared" si="288"/>
        <v>1269</v>
      </c>
      <c r="B1323" s="131" t="s">
        <v>2916</v>
      </c>
      <c r="C1323" s="132" t="s">
        <v>2917</v>
      </c>
      <c r="D1323" s="62" t="s">
        <v>2918</v>
      </c>
      <c r="E1323" s="55">
        <v>49000</v>
      </c>
      <c r="F1323" s="92">
        <v>54800</v>
      </c>
      <c r="G1323" s="62"/>
      <c r="H1323" s="93">
        <f t="shared" si="284"/>
        <v>49000</v>
      </c>
      <c r="I1323" s="94">
        <f t="shared" si="285"/>
        <v>5800</v>
      </c>
      <c r="J1323" s="94">
        <f t="shared" si="289"/>
        <v>7514.782608695652</v>
      </c>
      <c r="K1323" s="94">
        <f t="shared" si="286"/>
        <v>56514.782608695648</v>
      </c>
      <c r="L1323" s="92">
        <v>54800</v>
      </c>
      <c r="M1323" s="55">
        <f t="shared" si="287"/>
        <v>56500</v>
      </c>
      <c r="N1323" s="62"/>
      <c r="O1323" s="95"/>
      <c r="P1323" s="95"/>
      <c r="Q1323" s="95"/>
      <c r="R1323" s="95"/>
      <c r="S1323" s="95"/>
      <c r="T1323" s="95"/>
      <c r="U1323" s="95"/>
      <c r="V1323" s="95"/>
      <c r="W1323" s="95"/>
      <c r="X1323" s="95"/>
      <c r="Y1323" s="95"/>
      <c r="Z1323" s="95"/>
      <c r="AA1323" s="95"/>
      <c r="AB1323" s="95"/>
      <c r="AC1323" s="95"/>
      <c r="AD1323" s="95"/>
      <c r="AE1323" s="95"/>
      <c r="AF1323" s="95"/>
      <c r="AG1323" s="95"/>
      <c r="AH1323" s="95"/>
      <c r="AI1323" s="95"/>
      <c r="AJ1323" s="95"/>
      <c r="AK1323" s="95"/>
      <c r="AL1323" s="95"/>
      <c r="AM1323" s="95"/>
      <c r="AN1323" s="95"/>
      <c r="AO1323" s="95"/>
      <c r="AP1323" s="95"/>
      <c r="AQ1323" s="95"/>
      <c r="AR1323" s="95"/>
      <c r="AS1323" s="95"/>
      <c r="AT1323" s="95"/>
      <c r="AU1323" s="95"/>
      <c r="AV1323" s="95"/>
      <c r="AW1323" s="95"/>
      <c r="AX1323" s="95"/>
      <c r="AY1323" s="95"/>
      <c r="AZ1323" s="95"/>
      <c r="BA1323" s="95"/>
      <c r="BB1323" s="95"/>
      <c r="BC1323" s="95"/>
      <c r="BD1323" s="95"/>
      <c r="BE1323" s="95"/>
      <c r="BF1323" s="95"/>
      <c r="BG1323" s="95"/>
      <c r="BH1323" s="95"/>
      <c r="BI1323" s="95"/>
      <c r="BJ1323" s="95"/>
      <c r="BK1323" s="95"/>
      <c r="BL1323" s="95"/>
      <c r="BM1323" s="95"/>
      <c r="BN1323" s="95"/>
      <c r="BO1323" s="95"/>
      <c r="BP1323" s="95"/>
      <c r="BQ1323" s="95"/>
      <c r="BR1323" s="95"/>
      <c r="BS1323" s="95"/>
      <c r="BT1323" s="95"/>
      <c r="BU1323" s="95"/>
      <c r="BV1323" s="95"/>
      <c r="BW1323" s="95"/>
      <c r="BX1323" s="95"/>
      <c r="BY1323" s="95"/>
      <c r="BZ1323" s="95"/>
      <c r="CA1323" s="95"/>
      <c r="CB1323" s="95"/>
      <c r="CC1323" s="95"/>
      <c r="CD1323" s="95"/>
      <c r="CE1323" s="95"/>
      <c r="CF1323" s="95"/>
      <c r="CG1323" s="95"/>
      <c r="CH1323" s="95"/>
      <c r="CI1323" s="95"/>
      <c r="CJ1323" s="95"/>
      <c r="CK1323" s="95"/>
      <c r="CL1323" s="95"/>
      <c r="CM1323" s="95"/>
      <c r="CN1323" s="95"/>
      <c r="CO1323" s="95"/>
      <c r="CP1323" s="95"/>
      <c r="CQ1323" s="95"/>
      <c r="CR1323" s="95"/>
      <c r="CS1323" s="95"/>
      <c r="CT1323" s="95"/>
      <c r="CU1323" s="95"/>
      <c r="CV1323" s="95"/>
      <c r="CW1323" s="95"/>
      <c r="CX1323" s="95"/>
      <c r="CY1323" s="95"/>
      <c r="CZ1323" s="95"/>
      <c r="DA1323" s="95"/>
      <c r="DB1323" s="95"/>
      <c r="DC1323" s="95"/>
      <c r="DD1323" s="95"/>
      <c r="DE1323" s="95"/>
      <c r="DF1323" s="95"/>
      <c r="DG1323" s="95"/>
      <c r="DH1323" s="95"/>
      <c r="DI1323" s="95"/>
      <c r="DJ1323" s="95"/>
      <c r="DK1323" s="95"/>
      <c r="DL1323" s="95"/>
      <c r="DM1323" s="95"/>
      <c r="DN1323" s="95"/>
      <c r="DO1323" s="95"/>
      <c r="DP1323" s="95"/>
      <c r="DQ1323" s="95"/>
      <c r="DR1323" s="95"/>
      <c r="DS1323" s="95"/>
      <c r="DT1323" s="95"/>
      <c r="DU1323" s="95"/>
      <c r="DV1323" s="95"/>
      <c r="DW1323" s="95"/>
      <c r="DX1323" s="95"/>
      <c r="DY1323" s="95"/>
      <c r="DZ1323" s="95"/>
      <c r="EA1323" s="95"/>
      <c r="EB1323" s="95"/>
      <c r="EC1323" s="95"/>
      <c r="ED1323" s="95"/>
      <c r="EE1323" s="95"/>
      <c r="EF1323" s="95"/>
      <c r="EG1323" s="95"/>
      <c r="EH1323" s="95"/>
      <c r="EI1323" s="95"/>
      <c r="EJ1323" s="95"/>
      <c r="EK1323" s="95"/>
      <c r="EL1323" s="95"/>
      <c r="EM1323" s="95"/>
      <c r="EN1323" s="95"/>
      <c r="EO1323" s="95"/>
      <c r="EP1323" s="95"/>
      <c r="EQ1323" s="95"/>
      <c r="ER1323" s="95"/>
      <c r="ES1323" s="95"/>
      <c r="ET1323" s="95"/>
      <c r="EU1323" s="95"/>
      <c r="EV1323" s="95"/>
      <c r="EW1323" s="95"/>
      <c r="EX1323" s="95"/>
      <c r="EY1323" s="95"/>
      <c r="EZ1323" s="95"/>
      <c r="FA1323" s="95"/>
      <c r="FB1323" s="95"/>
      <c r="FC1323" s="95"/>
      <c r="FD1323" s="95"/>
      <c r="FE1323" s="95"/>
      <c r="FF1323" s="95"/>
      <c r="FG1323" s="95"/>
      <c r="FH1323" s="95"/>
      <c r="FI1323" s="95"/>
      <c r="FJ1323" s="95"/>
      <c r="FK1323" s="95"/>
    </row>
    <row r="1324" spans="1:167" s="175" customFormat="1" ht="57" customHeight="1">
      <c r="A1324" s="130">
        <f t="shared" si="288"/>
        <v>1270</v>
      </c>
      <c r="B1324" s="131" t="s">
        <v>2919</v>
      </c>
      <c r="C1324" s="132" t="s">
        <v>2920</v>
      </c>
      <c r="D1324" s="62" t="s">
        <v>2921</v>
      </c>
      <c r="E1324" s="55">
        <v>420000</v>
      </c>
      <c r="F1324" s="92">
        <v>450000</v>
      </c>
      <c r="G1324" s="62" t="s">
        <v>2922</v>
      </c>
      <c r="H1324" s="93">
        <f t="shared" si="284"/>
        <v>420000</v>
      </c>
      <c r="I1324" s="94">
        <f t="shared" si="285"/>
        <v>30000</v>
      </c>
      <c r="J1324" s="94">
        <f t="shared" si="289"/>
        <v>38869.565217391304</v>
      </c>
      <c r="K1324" s="94">
        <f t="shared" si="286"/>
        <v>458869.5652173913</v>
      </c>
      <c r="L1324" s="92">
        <v>450000</v>
      </c>
      <c r="M1324" s="55">
        <f t="shared" si="287"/>
        <v>458000</v>
      </c>
      <c r="N1324" s="62" t="s">
        <v>2922</v>
      </c>
      <c r="O1324" s="95"/>
      <c r="P1324" s="95"/>
      <c r="Q1324" s="95"/>
      <c r="R1324" s="95"/>
      <c r="S1324" s="95"/>
      <c r="T1324" s="95"/>
      <c r="U1324" s="95"/>
      <c r="V1324" s="95"/>
      <c r="W1324" s="95"/>
      <c r="X1324" s="95"/>
      <c r="Y1324" s="95"/>
      <c r="Z1324" s="95"/>
      <c r="AA1324" s="95"/>
      <c r="AB1324" s="95"/>
      <c r="AC1324" s="95"/>
      <c r="AD1324" s="95"/>
      <c r="AE1324" s="95"/>
      <c r="AF1324" s="95"/>
      <c r="AG1324" s="95"/>
      <c r="AH1324" s="95"/>
      <c r="AI1324" s="95"/>
      <c r="AJ1324" s="95"/>
      <c r="AK1324" s="95"/>
      <c r="AL1324" s="95"/>
      <c r="AM1324" s="95"/>
      <c r="AN1324" s="95"/>
      <c r="AO1324" s="95"/>
      <c r="AP1324" s="95"/>
      <c r="AQ1324" s="95"/>
      <c r="AR1324" s="95"/>
      <c r="AS1324" s="95"/>
      <c r="AT1324" s="95"/>
      <c r="AU1324" s="95"/>
      <c r="AV1324" s="95"/>
      <c r="AW1324" s="95"/>
      <c r="AX1324" s="95"/>
      <c r="AY1324" s="95"/>
      <c r="AZ1324" s="95"/>
      <c r="BA1324" s="95"/>
      <c r="BB1324" s="95"/>
      <c r="BC1324" s="95"/>
      <c r="BD1324" s="95"/>
      <c r="BE1324" s="95"/>
      <c r="BF1324" s="95"/>
      <c r="BG1324" s="95"/>
      <c r="BH1324" s="95"/>
      <c r="BI1324" s="95"/>
      <c r="BJ1324" s="95"/>
      <c r="BK1324" s="95"/>
      <c r="BL1324" s="95"/>
      <c r="BM1324" s="95"/>
      <c r="BN1324" s="95"/>
      <c r="BO1324" s="95"/>
      <c r="BP1324" s="95"/>
      <c r="BQ1324" s="95"/>
      <c r="BR1324" s="95"/>
      <c r="BS1324" s="95"/>
      <c r="BT1324" s="95"/>
      <c r="BU1324" s="95"/>
      <c r="BV1324" s="95"/>
      <c r="BW1324" s="95"/>
      <c r="BX1324" s="95"/>
      <c r="BY1324" s="95"/>
      <c r="BZ1324" s="95"/>
      <c r="CA1324" s="95"/>
      <c r="CB1324" s="95"/>
      <c r="CC1324" s="95"/>
      <c r="CD1324" s="95"/>
      <c r="CE1324" s="95"/>
      <c r="CF1324" s="95"/>
      <c r="CG1324" s="95"/>
      <c r="CH1324" s="95"/>
      <c r="CI1324" s="95"/>
      <c r="CJ1324" s="95"/>
      <c r="CK1324" s="95"/>
      <c r="CL1324" s="95"/>
      <c r="CM1324" s="95"/>
      <c r="CN1324" s="95"/>
      <c r="CO1324" s="95"/>
      <c r="CP1324" s="95"/>
      <c r="CQ1324" s="95"/>
      <c r="CR1324" s="95"/>
      <c r="CS1324" s="95"/>
      <c r="CT1324" s="95"/>
      <c r="CU1324" s="95"/>
      <c r="CV1324" s="95"/>
      <c r="CW1324" s="95"/>
      <c r="CX1324" s="95"/>
      <c r="CY1324" s="95"/>
      <c r="CZ1324" s="95"/>
      <c r="DA1324" s="95"/>
      <c r="DB1324" s="95"/>
      <c r="DC1324" s="95"/>
      <c r="DD1324" s="95"/>
      <c r="DE1324" s="95"/>
      <c r="DF1324" s="95"/>
      <c r="DG1324" s="95"/>
      <c r="DH1324" s="95"/>
      <c r="DI1324" s="95"/>
      <c r="DJ1324" s="95"/>
      <c r="DK1324" s="95"/>
      <c r="DL1324" s="95"/>
      <c r="DM1324" s="95"/>
      <c r="DN1324" s="95"/>
      <c r="DO1324" s="95"/>
      <c r="DP1324" s="95"/>
      <c r="DQ1324" s="95"/>
      <c r="DR1324" s="95"/>
      <c r="DS1324" s="95"/>
      <c r="DT1324" s="95"/>
      <c r="DU1324" s="95"/>
      <c r="DV1324" s="95"/>
      <c r="DW1324" s="95"/>
      <c r="DX1324" s="95"/>
      <c r="DY1324" s="95"/>
      <c r="DZ1324" s="95"/>
      <c r="EA1324" s="95"/>
      <c r="EB1324" s="95"/>
      <c r="EC1324" s="95"/>
      <c r="ED1324" s="95"/>
      <c r="EE1324" s="95"/>
      <c r="EF1324" s="95"/>
      <c r="EG1324" s="95"/>
      <c r="EH1324" s="95"/>
      <c r="EI1324" s="95"/>
      <c r="EJ1324" s="95"/>
      <c r="EK1324" s="95"/>
      <c r="EL1324" s="95"/>
      <c r="EM1324" s="95"/>
      <c r="EN1324" s="95"/>
      <c r="EO1324" s="95"/>
      <c r="EP1324" s="95"/>
      <c r="EQ1324" s="95"/>
      <c r="ER1324" s="95"/>
      <c r="ES1324" s="95"/>
      <c r="ET1324" s="95"/>
      <c r="EU1324" s="95"/>
      <c r="EV1324" s="95"/>
      <c r="EW1324" s="95"/>
      <c r="EX1324" s="95"/>
      <c r="EY1324" s="95"/>
      <c r="EZ1324" s="95"/>
      <c r="FA1324" s="95"/>
      <c r="FB1324" s="95"/>
      <c r="FC1324" s="95"/>
      <c r="FD1324" s="95"/>
      <c r="FE1324" s="95"/>
      <c r="FF1324" s="95"/>
      <c r="FG1324" s="95"/>
      <c r="FH1324" s="95"/>
      <c r="FI1324" s="95"/>
      <c r="FJ1324" s="95"/>
      <c r="FK1324" s="95"/>
    </row>
    <row r="1325" spans="1:167" s="175" customFormat="1" ht="30">
      <c r="A1325" s="130">
        <f t="shared" si="288"/>
        <v>1271</v>
      </c>
      <c r="B1325" s="131" t="s">
        <v>2923</v>
      </c>
      <c r="C1325" s="132" t="s">
        <v>2924</v>
      </c>
      <c r="D1325" s="63" t="s">
        <v>2925</v>
      </c>
      <c r="E1325" s="55">
        <v>220000</v>
      </c>
      <c r="F1325" s="92">
        <v>246000</v>
      </c>
      <c r="G1325" s="62"/>
      <c r="H1325" s="93">
        <f t="shared" si="284"/>
        <v>220000</v>
      </c>
      <c r="I1325" s="94">
        <f t="shared" si="285"/>
        <v>26000</v>
      </c>
      <c r="J1325" s="94">
        <f t="shared" si="289"/>
        <v>33686.956521739128</v>
      </c>
      <c r="K1325" s="94">
        <f t="shared" si="286"/>
        <v>253686.95652173914</v>
      </c>
      <c r="L1325" s="92">
        <v>246000</v>
      </c>
      <c r="M1325" s="55">
        <f t="shared" si="287"/>
        <v>253000</v>
      </c>
      <c r="N1325" s="62"/>
      <c r="O1325" s="95"/>
      <c r="P1325" s="95"/>
      <c r="Q1325" s="95"/>
      <c r="R1325" s="95"/>
      <c r="S1325" s="95"/>
      <c r="T1325" s="95"/>
      <c r="U1325" s="95"/>
      <c r="V1325" s="95"/>
      <c r="W1325" s="95"/>
      <c r="X1325" s="95"/>
      <c r="Y1325" s="95"/>
      <c r="Z1325" s="95"/>
      <c r="AA1325" s="95"/>
      <c r="AB1325" s="95"/>
      <c r="AC1325" s="95"/>
      <c r="AD1325" s="95"/>
      <c r="AE1325" s="95"/>
      <c r="AF1325" s="95"/>
      <c r="AG1325" s="95"/>
      <c r="AH1325" s="95"/>
      <c r="AI1325" s="95"/>
      <c r="AJ1325" s="95"/>
      <c r="AK1325" s="95"/>
      <c r="AL1325" s="95"/>
      <c r="AM1325" s="95"/>
      <c r="AN1325" s="95"/>
      <c r="AO1325" s="95"/>
      <c r="AP1325" s="95"/>
      <c r="AQ1325" s="95"/>
      <c r="AR1325" s="95"/>
      <c r="AS1325" s="95"/>
      <c r="AT1325" s="95"/>
      <c r="AU1325" s="95"/>
      <c r="AV1325" s="95"/>
      <c r="AW1325" s="95"/>
      <c r="AX1325" s="95"/>
      <c r="AY1325" s="95"/>
      <c r="AZ1325" s="95"/>
      <c r="BA1325" s="95"/>
      <c r="BB1325" s="95"/>
      <c r="BC1325" s="95"/>
      <c r="BD1325" s="95"/>
      <c r="BE1325" s="95"/>
      <c r="BF1325" s="95"/>
      <c r="BG1325" s="95"/>
      <c r="BH1325" s="95"/>
      <c r="BI1325" s="95"/>
      <c r="BJ1325" s="95"/>
      <c r="BK1325" s="95"/>
      <c r="BL1325" s="95"/>
      <c r="BM1325" s="95"/>
      <c r="BN1325" s="95"/>
      <c r="BO1325" s="95"/>
      <c r="BP1325" s="95"/>
      <c r="BQ1325" s="95"/>
      <c r="BR1325" s="95"/>
      <c r="BS1325" s="95"/>
      <c r="BT1325" s="95"/>
      <c r="BU1325" s="95"/>
      <c r="BV1325" s="95"/>
      <c r="BW1325" s="95"/>
      <c r="BX1325" s="95"/>
      <c r="BY1325" s="95"/>
      <c r="BZ1325" s="95"/>
      <c r="CA1325" s="95"/>
      <c r="CB1325" s="95"/>
      <c r="CC1325" s="95"/>
      <c r="CD1325" s="95"/>
      <c r="CE1325" s="95"/>
      <c r="CF1325" s="95"/>
      <c r="CG1325" s="95"/>
      <c r="CH1325" s="95"/>
      <c r="CI1325" s="95"/>
      <c r="CJ1325" s="95"/>
      <c r="CK1325" s="95"/>
      <c r="CL1325" s="95"/>
      <c r="CM1325" s="95"/>
      <c r="CN1325" s="95"/>
      <c r="CO1325" s="95"/>
      <c r="CP1325" s="95"/>
      <c r="CQ1325" s="95"/>
      <c r="CR1325" s="95"/>
      <c r="CS1325" s="95"/>
      <c r="CT1325" s="95"/>
      <c r="CU1325" s="95"/>
      <c r="CV1325" s="95"/>
      <c r="CW1325" s="95"/>
      <c r="CX1325" s="95"/>
      <c r="CY1325" s="95"/>
      <c r="CZ1325" s="95"/>
      <c r="DA1325" s="95"/>
      <c r="DB1325" s="95"/>
      <c r="DC1325" s="95"/>
      <c r="DD1325" s="95"/>
      <c r="DE1325" s="95"/>
      <c r="DF1325" s="95"/>
      <c r="DG1325" s="95"/>
      <c r="DH1325" s="95"/>
      <c r="DI1325" s="95"/>
      <c r="DJ1325" s="95"/>
      <c r="DK1325" s="95"/>
      <c r="DL1325" s="95"/>
      <c r="DM1325" s="95"/>
      <c r="DN1325" s="95"/>
      <c r="DO1325" s="95"/>
      <c r="DP1325" s="95"/>
      <c r="DQ1325" s="95"/>
      <c r="DR1325" s="95"/>
      <c r="DS1325" s="95"/>
      <c r="DT1325" s="95"/>
      <c r="DU1325" s="95"/>
      <c r="DV1325" s="95"/>
      <c r="DW1325" s="95"/>
      <c r="DX1325" s="95"/>
      <c r="DY1325" s="95"/>
      <c r="DZ1325" s="95"/>
      <c r="EA1325" s="95"/>
      <c r="EB1325" s="95"/>
      <c r="EC1325" s="95"/>
      <c r="ED1325" s="95"/>
      <c r="EE1325" s="95"/>
      <c r="EF1325" s="95"/>
      <c r="EG1325" s="95"/>
      <c r="EH1325" s="95"/>
      <c r="EI1325" s="95"/>
      <c r="EJ1325" s="95"/>
      <c r="EK1325" s="95"/>
      <c r="EL1325" s="95"/>
      <c r="EM1325" s="95"/>
      <c r="EN1325" s="95"/>
      <c r="EO1325" s="95"/>
      <c r="EP1325" s="95"/>
      <c r="EQ1325" s="95"/>
      <c r="ER1325" s="95"/>
      <c r="ES1325" s="95"/>
      <c r="ET1325" s="95"/>
      <c r="EU1325" s="95"/>
      <c r="EV1325" s="95"/>
      <c r="EW1325" s="95"/>
      <c r="EX1325" s="95"/>
      <c r="EY1325" s="95"/>
      <c r="EZ1325" s="95"/>
      <c r="FA1325" s="95"/>
      <c r="FB1325" s="95"/>
      <c r="FC1325" s="95"/>
      <c r="FD1325" s="95"/>
      <c r="FE1325" s="95"/>
      <c r="FF1325" s="95"/>
      <c r="FG1325" s="95"/>
      <c r="FH1325" s="95"/>
      <c r="FI1325" s="95"/>
      <c r="FJ1325" s="95"/>
      <c r="FK1325" s="95"/>
    </row>
    <row r="1326" spans="1:167" s="175" customFormat="1" ht="30">
      <c r="A1326" s="130">
        <f t="shared" si="288"/>
        <v>1272</v>
      </c>
      <c r="B1326" s="131" t="s">
        <v>2926</v>
      </c>
      <c r="C1326" s="132" t="s">
        <v>2927</v>
      </c>
      <c r="D1326" s="63" t="s">
        <v>2928</v>
      </c>
      <c r="E1326" s="55">
        <v>180000</v>
      </c>
      <c r="F1326" s="92">
        <v>201000</v>
      </c>
      <c r="G1326" s="62"/>
      <c r="H1326" s="93">
        <f t="shared" si="284"/>
        <v>180000</v>
      </c>
      <c r="I1326" s="94">
        <f t="shared" si="285"/>
        <v>21000</v>
      </c>
      <c r="J1326" s="94">
        <f t="shared" si="289"/>
        <v>27208.695652173912</v>
      </c>
      <c r="K1326" s="94">
        <f t="shared" si="286"/>
        <v>207208.69565217392</v>
      </c>
      <c r="L1326" s="92">
        <v>201000</v>
      </c>
      <c r="M1326" s="55">
        <f t="shared" si="287"/>
        <v>207000</v>
      </c>
      <c r="N1326" s="62"/>
      <c r="O1326" s="95"/>
      <c r="P1326" s="95"/>
      <c r="Q1326" s="95"/>
      <c r="R1326" s="95"/>
      <c r="S1326" s="95"/>
      <c r="T1326" s="95"/>
      <c r="U1326" s="95"/>
      <c r="V1326" s="95"/>
      <c r="W1326" s="95"/>
      <c r="X1326" s="95"/>
      <c r="Y1326" s="95"/>
      <c r="Z1326" s="95"/>
      <c r="AA1326" s="95"/>
      <c r="AB1326" s="95"/>
      <c r="AC1326" s="95"/>
      <c r="AD1326" s="95"/>
      <c r="AE1326" s="95"/>
      <c r="AF1326" s="95"/>
      <c r="AG1326" s="95"/>
      <c r="AH1326" s="95"/>
      <c r="AI1326" s="95"/>
      <c r="AJ1326" s="95"/>
      <c r="AK1326" s="95"/>
      <c r="AL1326" s="95"/>
      <c r="AM1326" s="95"/>
      <c r="AN1326" s="95"/>
      <c r="AO1326" s="95"/>
      <c r="AP1326" s="95"/>
      <c r="AQ1326" s="95"/>
      <c r="AR1326" s="95"/>
      <c r="AS1326" s="95"/>
      <c r="AT1326" s="95"/>
      <c r="AU1326" s="95"/>
      <c r="AV1326" s="95"/>
      <c r="AW1326" s="95"/>
      <c r="AX1326" s="95"/>
      <c r="AY1326" s="95"/>
      <c r="AZ1326" s="95"/>
      <c r="BA1326" s="95"/>
      <c r="BB1326" s="95"/>
      <c r="BC1326" s="95"/>
      <c r="BD1326" s="95"/>
      <c r="BE1326" s="95"/>
      <c r="BF1326" s="95"/>
      <c r="BG1326" s="95"/>
      <c r="BH1326" s="95"/>
      <c r="BI1326" s="95"/>
      <c r="BJ1326" s="95"/>
      <c r="BK1326" s="95"/>
      <c r="BL1326" s="95"/>
      <c r="BM1326" s="95"/>
      <c r="BN1326" s="95"/>
      <c r="BO1326" s="95"/>
      <c r="BP1326" s="95"/>
      <c r="BQ1326" s="95"/>
      <c r="BR1326" s="95"/>
      <c r="BS1326" s="95"/>
      <c r="BT1326" s="95"/>
      <c r="BU1326" s="95"/>
      <c r="BV1326" s="95"/>
      <c r="BW1326" s="95"/>
      <c r="BX1326" s="95"/>
      <c r="BY1326" s="95"/>
      <c r="BZ1326" s="95"/>
      <c r="CA1326" s="95"/>
      <c r="CB1326" s="95"/>
      <c r="CC1326" s="95"/>
      <c r="CD1326" s="95"/>
      <c r="CE1326" s="95"/>
      <c r="CF1326" s="95"/>
      <c r="CG1326" s="95"/>
      <c r="CH1326" s="95"/>
      <c r="CI1326" s="95"/>
      <c r="CJ1326" s="95"/>
      <c r="CK1326" s="95"/>
      <c r="CL1326" s="95"/>
      <c r="CM1326" s="95"/>
      <c r="CN1326" s="95"/>
      <c r="CO1326" s="95"/>
      <c r="CP1326" s="95"/>
      <c r="CQ1326" s="95"/>
      <c r="CR1326" s="95"/>
      <c r="CS1326" s="95"/>
      <c r="CT1326" s="95"/>
      <c r="CU1326" s="95"/>
      <c r="CV1326" s="95"/>
      <c r="CW1326" s="95"/>
      <c r="CX1326" s="95"/>
      <c r="CY1326" s="95"/>
      <c r="CZ1326" s="95"/>
      <c r="DA1326" s="95"/>
      <c r="DB1326" s="95"/>
      <c r="DC1326" s="95"/>
      <c r="DD1326" s="95"/>
      <c r="DE1326" s="95"/>
      <c r="DF1326" s="95"/>
      <c r="DG1326" s="95"/>
      <c r="DH1326" s="95"/>
      <c r="DI1326" s="95"/>
      <c r="DJ1326" s="95"/>
      <c r="DK1326" s="95"/>
      <c r="DL1326" s="95"/>
      <c r="DM1326" s="95"/>
      <c r="DN1326" s="95"/>
      <c r="DO1326" s="95"/>
      <c r="DP1326" s="95"/>
      <c r="DQ1326" s="95"/>
      <c r="DR1326" s="95"/>
      <c r="DS1326" s="95"/>
      <c r="DT1326" s="95"/>
      <c r="DU1326" s="95"/>
      <c r="DV1326" s="95"/>
      <c r="DW1326" s="95"/>
      <c r="DX1326" s="95"/>
      <c r="DY1326" s="95"/>
      <c r="DZ1326" s="95"/>
      <c r="EA1326" s="95"/>
      <c r="EB1326" s="95"/>
      <c r="EC1326" s="95"/>
      <c r="ED1326" s="95"/>
      <c r="EE1326" s="95"/>
      <c r="EF1326" s="95"/>
      <c r="EG1326" s="95"/>
      <c r="EH1326" s="95"/>
      <c r="EI1326" s="95"/>
      <c r="EJ1326" s="95"/>
      <c r="EK1326" s="95"/>
      <c r="EL1326" s="95"/>
      <c r="EM1326" s="95"/>
      <c r="EN1326" s="95"/>
      <c r="EO1326" s="95"/>
      <c r="EP1326" s="95"/>
      <c r="EQ1326" s="95"/>
      <c r="ER1326" s="95"/>
      <c r="ES1326" s="95"/>
      <c r="ET1326" s="95"/>
      <c r="EU1326" s="95"/>
      <c r="EV1326" s="95"/>
      <c r="EW1326" s="95"/>
      <c r="EX1326" s="95"/>
      <c r="EY1326" s="95"/>
      <c r="EZ1326" s="95"/>
      <c r="FA1326" s="95"/>
      <c r="FB1326" s="95"/>
      <c r="FC1326" s="95"/>
      <c r="FD1326" s="95"/>
      <c r="FE1326" s="95"/>
      <c r="FF1326" s="95"/>
      <c r="FG1326" s="95"/>
      <c r="FH1326" s="95"/>
      <c r="FI1326" s="95"/>
      <c r="FJ1326" s="95"/>
      <c r="FK1326" s="95"/>
    </row>
    <row r="1327" spans="1:167" s="175" customFormat="1" ht="87" customHeight="1">
      <c r="A1327" s="130">
        <f t="shared" si="288"/>
        <v>1273</v>
      </c>
      <c r="B1327" s="131" t="s">
        <v>2929</v>
      </c>
      <c r="C1327" s="132" t="s">
        <v>2930</v>
      </c>
      <c r="D1327" s="62" t="s">
        <v>2931</v>
      </c>
      <c r="E1327" s="55">
        <v>280000</v>
      </c>
      <c r="F1327" s="92">
        <v>310000</v>
      </c>
      <c r="G1327" s="62" t="s">
        <v>2922</v>
      </c>
      <c r="H1327" s="93">
        <f t="shared" si="284"/>
        <v>280000</v>
      </c>
      <c r="I1327" s="94">
        <f t="shared" si="285"/>
        <v>30000</v>
      </c>
      <c r="J1327" s="94">
        <f t="shared" si="289"/>
        <v>38869.565217391304</v>
      </c>
      <c r="K1327" s="94">
        <f t="shared" si="286"/>
        <v>318869.5652173913</v>
      </c>
      <c r="L1327" s="92">
        <v>310000</v>
      </c>
      <c r="M1327" s="55">
        <f t="shared" si="287"/>
        <v>318000</v>
      </c>
      <c r="N1327" s="62" t="s">
        <v>2922</v>
      </c>
      <c r="O1327" s="95"/>
      <c r="P1327" s="95"/>
      <c r="Q1327" s="95"/>
      <c r="R1327" s="95"/>
      <c r="S1327" s="95"/>
      <c r="T1327" s="95"/>
      <c r="U1327" s="95"/>
      <c r="V1327" s="95"/>
      <c r="W1327" s="95"/>
      <c r="X1327" s="95"/>
      <c r="Y1327" s="95"/>
      <c r="Z1327" s="95"/>
      <c r="AA1327" s="95"/>
      <c r="AB1327" s="95"/>
      <c r="AC1327" s="95"/>
      <c r="AD1327" s="95"/>
      <c r="AE1327" s="95"/>
      <c r="AF1327" s="95"/>
      <c r="AG1327" s="95"/>
      <c r="AH1327" s="95"/>
      <c r="AI1327" s="95"/>
      <c r="AJ1327" s="95"/>
      <c r="AK1327" s="95"/>
      <c r="AL1327" s="95"/>
      <c r="AM1327" s="95"/>
      <c r="AN1327" s="95"/>
      <c r="AO1327" s="95"/>
      <c r="AP1327" s="95"/>
      <c r="AQ1327" s="95"/>
      <c r="AR1327" s="95"/>
      <c r="AS1327" s="95"/>
      <c r="AT1327" s="95"/>
      <c r="AU1327" s="95"/>
      <c r="AV1327" s="95"/>
      <c r="AW1327" s="95"/>
      <c r="AX1327" s="95"/>
      <c r="AY1327" s="95"/>
      <c r="AZ1327" s="95"/>
      <c r="BA1327" s="95"/>
      <c r="BB1327" s="95"/>
      <c r="BC1327" s="95"/>
      <c r="BD1327" s="95"/>
      <c r="BE1327" s="95"/>
      <c r="BF1327" s="95"/>
      <c r="BG1327" s="95"/>
      <c r="BH1327" s="95"/>
      <c r="BI1327" s="95"/>
      <c r="BJ1327" s="95"/>
      <c r="BK1327" s="95"/>
      <c r="BL1327" s="95"/>
      <c r="BM1327" s="95"/>
      <c r="BN1327" s="95"/>
      <c r="BO1327" s="95"/>
      <c r="BP1327" s="95"/>
      <c r="BQ1327" s="95"/>
      <c r="BR1327" s="95"/>
      <c r="BS1327" s="95"/>
      <c r="BT1327" s="95"/>
      <c r="BU1327" s="95"/>
      <c r="BV1327" s="95"/>
      <c r="BW1327" s="95"/>
      <c r="BX1327" s="95"/>
      <c r="BY1327" s="95"/>
      <c r="BZ1327" s="95"/>
      <c r="CA1327" s="95"/>
      <c r="CB1327" s="95"/>
      <c r="CC1327" s="95"/>
      <c r="CD1327" s="95"/>
      <c r="CE1327" s="95"/>
      <c r="CF1327" s="95"/>
      <c r="CG1327" s="95"/>
      <c r="CH1327" s="95"/>
      <c r="CI1327" s="95"/>
      <c r="CJ1327" s="95"/>
      <c r="CK1327" s="95"/>
      <c r="CL1327" s="95"/>
      <c r="CM1327" s="95"/>
      <c r="CN1327" s="95"/>
      <c r="CO1327" s="95"/>
      <c r="CP1327" s="95"/>
      <c r="CQ1327" s="95"/>
      <c r="CR1327" s="95"/>
      <c r="CS1327" s="95"/>
      <c r="CT1327" s="95"/>
      <c r="CU1327" s="95"/>
      <c r="CV1327" s="95"/>
      <c r="CW1327" s="95"/>
      <c r="CX1327" s="95"/>
      <c r="CY1327" s="95"/>
      <c r="CZ1327" s="95"/>
      <c r="DA1327" s="95"/>
      <c r="DB1327" s="95"/>
      <c r="DC1327" s="95"/>
      <c r="DD1327" s="95"/>
      <c r="DE1327" s="95"/>
      <c r="DF1327" s="95"/>
      <c r="DG1327" s="95"/>
      <c r="DH1327" s="95"/>
      <c r="DI1327" s="95"/>
      <c r="DJ1327" s="95"/>
      <c r="DK1327" s="95"/>
      <c r="DL1327" s="95"/>
      <c r="DM1327" s="95"/>
      <c r="DN1327" s="95"/>
      <c r="DO1327" s="95"/>
      <c r="DP1327" s="95"/>
      <c r="DQ1327" s="95"/>
      <c r="DR1327" s="95"/>
      <c r="DS1327" s="95"/>
      <c r="DT1327" s="95"/>
      <c r="DU1327" s="95"/>
      <c r="DV1327" s="95"/>
      <c r="DW1327" s="95"/>
      <c r="DX1327" s="95"/>
      <c r="DY1327" s="95"/>
      <c r="DZ1327" s="95"/>
      <c r="EA1327" s="95"/>
      <c r="EB1327" s="95"/>
      <c r="EC1327" s="95"/>
      <c r="ED1327" s="95"/>
      <c r="EE1327" s="95"/>
      <c r="EF1327" s="95"/>
      <c r="EG1327" s="95"/>
      <c r="EH1327" s="95"/>
      <c r="EI1327" s="95"/>
      <c r="EJ1327" s="95"/>
      <c r="EK1327" s="95"/>
      <c r="EL1327" s="95"/>
      <c r="EM1327" s="95"/>
      <c r="EN1327" s="95"/>
      <c r="EO1327" s="95"/>
      <c r="EP1327" s="95"/>
      <c r="EQ1327" s="95"/>
      <c r="ER1327" s="95"/>
      <c r="ES1327" s="95"/>
      <c r="ET1327" s="95"/>
      <c r="EU1327" s="95"/>
      <c r="EV1327" s="95"/>
      <c r="EW1327" s="95"/>
      <c r="EX1327" s="95"/>
      <c r="EY1327" s="95"/>
      <c r="EZ1327" s="95"/>
      <c r="FA1327" s="95"/>
      <c r="FB1327" s="95"/>
      <c r="FC1327" s="95"/>
      <c r="FD1327" s="95"/>
      <c r="FE1327" s="95"/>
      <c r="FF1327" s="95"/>
      <c r="FG1327" s="95"/>
      <c r="FH1327" s="95"/>
      <c r="FI1327" s="95"/>
      <c r="FJ1327" s="95"/>
      <c r="FK1327" s="95"/>
    </row>
    <row r="1328" spans="1:167" s="175" customFormat="1" ht="53.25" customHeight="1">
      <c r="A1328" s="130">
        <f t="shared" si="288"/>
        <v>1274</v>
      </c>
      <c r="B1328" s="131" t="s">
        <v>2932</v>
      </c>
      <c r="C1328" s="132" t="s">
        <v>2933</v>
      </c>
      <c r="D1328" s="62" t="s">
        <v>2934</v>
      </c>
      <c r="E1328" s="55">
        <v>200000</v>
      </c>
      <c r="F1328" s="92">
        <v>224000</v>
      </c>
      <c r="G1328" s="62" t="s">
        <v>2922</v>
      </c>
      <c r="H1328" s="93">
        <f t="shared" si="284"/>
        <v>200000</v>
      </c>
      <c r="I1328" s="94">
        <f t="shared" si="285"/>
        <v>24000</v>
      </c>
      <c r="J1328" s="94">
        <f t="shared" si="289"/>
        <v>31095.652173913044</v>
      </c>
      <c r="K1328" s="94">
        <f t="shared" si="286"/>
        <v>231095.65217391305</v>
      </c>
      <c r="L1328" s="92">
        <v>224000</v>
      </c>
      <c r="M1328" s="55">
        <f t="shared" si="287"/>
        <v>231000</v>
      </c>
      <c r="N1328" s="62" t="s">
        <v>2922</v>
      </c>
      <c r="O1328" s="95"/>
      <c r="P1328" s="95"/>
      <c r="Q1328" s="95"/>
      <c r="R1328" s="95"/>
      <c r="S1328" s="95"/>
      <c r="T1328" s="95"/>
      <c r="U1328" s="95"/>
      <c r="V1328" s="95"/>
      <c r="W1328" s="95"/>
      <c r="X1328" s="95"/>
      <c r="Y1328" s="95"/>
      <c r="Z1328" s="95"/>
      <c r="AA1328" s="95"/>
      <c r="AB1328" s="95"/>
      <c r="AC1328" s="95"/>
      <c r="AD1328" s="95"/>
      <c r="AE1328" s="95"/>
      <c r="AF1328" s="95"/>
      <c r="AG1328" s="95"/>
      <c r="AH1328" s="95"/>
      <c r="AI1328" s="95"/>
      <c r="AJ1328" s="95"/>
      <c r="AK1328" s="95"/>
      <c r="AL1328" s="95"/>
      <c r="AM1328" s="95"/>
      <c r="AN1328" s="95"/>
      <c r="AO1328" s="95"/>
      <c r="AP1328" s="95"/>
      <c r="AQ1328" s="95"/>
      <c r="AR1328" s="95"/>
      <c r="AS1328" s="95"/>
      <c r="AT1328" s="95"/>
      <c r="AU1328" s="95"/>
      <c r="AV1328" s="95"/>
      <c r="AW1328" s="95"/>
      <c r="AX1328" s="95"/>
      <c r="AY1328" s="95"/>
      <c r="AZ1328" s="95"/>
      <c r="BA1328" s="95"/>
      <c r="BB1328" s="95"/>
      <c r="BC1328" s="95"/>
      <c r="BD1328" s="95"/>
      <c r="BE1328" s="95"/>
      <c r="BF1328" s="95"/>
      <c r="BG1328" s="95"/>
      <c r="BH1328" s="95"/>
      <c r="BI1328" s="95"/>
      <c r="BJ1328" s="95"/>
      <c r="BK1328" s="95"/>
      <c r="BL1328" s="95"/>
      <c r="BM1328" s="95"/>
      <c r="BN1328" s="95"/>
      <c r="BO1328" s="95"/>
      <c r="BP1328" s="95"/>
      <c r="BQ1328" s="95"/>
      <c r="BR1328" s="95"/>
      <c r="BS1328" s="95"/>
      <c r="BT1328" s="95"/>
      <c r="BU1328" s="95"/>
      <c r="BV1328" s="95"/>
      <c r="BW1328" s="95"/>
      <c r="BX1328" s="95"/>
      <c r="BY1328" s="95"/>
      <c r="BZ1328" s="95"/>
      <c r="CA1328" s="95"/>
      <c r="CB1328" s="95"/>
      <c r="CC1328" s="95"/>
      <c r="CD1328" s="95"/>
      <c r="CE1328" s="95"/>
      <c r="CF1328" s="95"/>
      <c r="CG1328" s="95"/>
      <c r="CH1328" s="95"/>
      <c r="CI1328" s="95"/>
      <c r="CJ1328" s="95"/>
      <c r="CK1328" s="95"/>
      <c r="CL1328" s="95"/>
      <c r="CM1328" s="95"/>
      <c r="CN1328" s="95"/>
      <c r="CO1328" s="95"/>
      <c r="CP1328" s="95"/>
      <c r="CQ1328" s="95"/>
      <c r="CR1328" s="95"/>
      <c r="CS1328" s="95"/>
      <c r="CT1328" s="95"/>
      <c r="CU1328" s="95"/>
      <c r="CV1328" s="95"/>
      <c r="CW1328" s="95"/>
      <c r="CX1328" s="95"/>
      <c r="CY1328" s="95"/>
      <c r="CZ1328" s="95"/>
      <c r="DA1328" s="95"/>
      <c r="DB1328" s="95"/>
      <c r="DC1328" s="95"/>
      <c r="DD1328" s="95"/>
      <c r="DE1328" s="95"/>
      <c r="DF1328" s="95"/>
      <c r="DG1328" s="95"/>
      <c r="DH1328" s="95"/>
      <c r="DI1328" s="95"/>
      <c r="DJ1328" s="95"/>
      <c r="DK1328" s="95"/>
      <c r="DL1328" s="95"/>
      <c r="DM1328" s="95"/>
      <c r="DN1328" s="95"/>
      <c r="DO1328" s="95"/>
      <c r="DP1328" s="95"/>
      <c r="DQ1328" s="95"/>
      <c r="DR1328" s="95"/>
      <c r="DS1328" s="95"/>
      <c r="DT1328" s="95"/>
      <c r="DU1328" s="95"/>
      <c r="DV1328" s="95"/>
      <c r="DW1328" s="95"/>
      <c r="DX1328" s="95"/>
      <c r="DY1328" s="95"/>
      <c r="DZ1328" s="95"/>
      <c r="EA1328" s="95"/>
      <c r="EB1328" s="95"/>
      <c r="EC1328" s="95"/>
      <c r="ED1328" s="95"/>
      <c r="EE1328" s="95"/>
      <c r="EF1328" s="95"/>
      <c r="EG1328" s="95"/>
      <c r="EH1328" s="95"/>
      <c r="EI1328" s="95"/>
      <c r="EJ1328" s="95"/>
      <c r="EK1328" s="95"/>
      <c r="EL1328" s="95"/>
      <c r="EM1328" s="95"/>
      <c r="EN1328" s="95"/>
      <c r="EO1328" s="95"/>
      <c r="EP1328" s="95"/>
      <c r="EQ1328" s="95"/>
      <c r="ER1328" s="95"/>
      <c r="ES1328" s="95"/>
      <c r="ET1328" s="95"/>
      <c r="EU1328" s="95"/>
      <c r="EV1328" s="95"/>
      <c r="EW1328" s="95"/>
      <c r="EX1328" s="95"/>
      <c r="EY1328" s="95"/>
      <c r="EZ1328" s="95"/>
      <c r="FA1328" s="95"/>
      <c r="FB1328" s="95"/>
      <c r="FC1328" s="95"/>
      <c r="FD1328" s="95"/>
      <c r="FE1328" s="95"/>
      <c r="FF1328" s="95"/>
      <c r="FG1328" s="95"/>
      <c r="FH1328" s="95"/>
      <c r="FI1328" s="95"/>
      <c r="FJ1328" s="95"/>
      <c r="FK1328" s="95"/>
    </row>
    <row r="1329" spans="1:167" s="175" customFormat="1" ht="75" customHeight="1">
      <c r="A1329" s="130">
        <f t="shared" si="288"/>
        <v>1275</v>
      </c>
      <c r="B1329" s="131" t="s">
        <v>2935</v>
      </c>
      <c r="C1329" s="132" t="s">
        <v>2936</v>
      </c>
      <c r="D1329" s="62" t="s">
        <v>2937</v>
      </c>
      <c r="E1329" s="55">
        <v>250000</v>
      </c>
      <c r="F1329" s="92">
        <v>280000</v>
      </c>
      <c r="G1329" s="62" t="s">
        <v>2922</v>
      </c>
      <c r="H1329" s="93">
        <f t="shared" si="284"/>
        <v>250000</v>
      </c>
      <c r="I1329" s="94">
        <f t="shared" si="285"/>
        <v>30000</v>
      </c>
      <c r="J1329" s="94">
        <f t="shared" si="289"/>
        <v>38869.565217391304</v>
      </c>
      <c r="K1329" s="94">
        <f t="shared" si="286"/>
        <v>288869.5652173913</v>
      </c>
      <c r="L1329" s="92">
        <v>280000</v>
      </c>
      <c r="M1329" s="55">
        <f t="shared" si="287"/>
        <v>288000</v>
      </c>
      <c r="N1329" s="62" t="s">
        <v>2922</v>
      </c>
      <c r="O1329" s="95"/>
      <c r="P1329" s="95"/>
      <c r="Q1329" s="95"/>
      <c r="R1329" s="95"/>
      <c r="S1329" s="95"/>
      <c r="T1329" s="95"/>
      <c r="U1329" s="95"/>
      <c r="V1329" s="95"/>
      <c r="W1329" s="95"/>
      <c r="X1329" s="95"/>
      <c r="Y1329" s="95"/>
      <c r="Z1329" s="95"/>
      <c r="AA1329" s="95"/>
      <c r="AB1329" s="95"/>
      <c r="AC1329" s="95"/>
      <c r="AD1329" s="95"/>
      <c r="AE1329" s="95"/>
      <c r="AF1329" s="95"/>
      <c r="AG1329" s="95"/>
      <c r="AH1329" s="95"/>
      <c r="AI1329" s="95"/>
      <c r="AJ1329" s="95"/>
      <c r="AK1329" s="95"/>
      <c r="AL1329" s="95"/>
      <c r="AM1329" s="95"/>
      <c r="AN1329" s="95"/>
      <c r="AO1329" s="95"/>
      <c r="AP1329" s="95"/>
      <c r="AQ1329" s="95"/>
      <c r="AR1329" s="95"/>
      <c r="AS1329" s="95"/>
      <c r="AT1329" s="95"/>
      <c r="AU1329" s="95"/>
      <c r="AV1329" s="95"/>
      <c r="AW1329" s="95"/>
      <c r="AX1329" s="95"/>
      <c r="AY1329" s="95"/>
      <c r="AZ1329" s="95"/>
      <c r="BA1329" s="95"/>
      <c r="BB1329" s="95"/>
      <c r="BC1329" s="95"/>
      <c r="BD1329" s="95"/>
      <c r="BE1329" s="95"/>
      <c r="BF1329" s="95"/>
      <c r="BG1329" s="95"/>
      <c r="BH1329" s="95"/>
      <c r="BI1329" s="95"/>
      <c r="BJ1329" s="95"/>
      <c r="BK1329" s="95"/>
      <c r="BL1329" s="95"/>
      <c r="BM1329" s="95"/>
      <c r="BN1329" s="95"/>
      <c r="BO1329" s="95"/>
      <c r="BP1329" s="95"/>
      <c r="BQ1329" s="95"/>
      <c r="BR1329" s="95"/>
      <c r="BS1329" s="95"/>
      <c r="BT1329" s="95"/>
      <c r="BU1329" s="95"/>
      <c r="BV1329" s="95"/>
      <c r="BW1329" s="95"/>
      <c r="BX1329" s="95"/>
      <c r="BY1329" s="95"/>
      <c r="BZ1329" s="95"/>
      <c r="CA1329" s="95"/>
      <c r="CB1329" s="95"/>
      <c r="CC1329" s="95"/>
      <c r="CD1329" s="95"/>
      <c r="CE1329" s="95"/>
      <c r="CF1329" s="95"/>
      <c r="CG1329" s="95"/>
      <c r="CH1329" s="95"/>
      <c r="CI1329" s="95"/>
      <c r="CJ1329" s="95"/>
      <c r="CK1329" s="95"/>
      <c r="CL1329" s="95"/>
      <c r="CM1329" s="95"/>
      <c r="CN1329" s="95"/>
      <c r="CO1329" s="95"/>
      <c r="CP1329" s="95"/>
      <c r="CQ1329" s="95"/>
      <c r="CR1329" s="95"/>
      <c r="CS1329" s="95"/>
      <c r="CT1329" s="95"/>
      <c r="CU1329" s="95"/>
      <c r="CV1329" s="95"/>
      <c r="CW1329" s="95"/>
      <c r="CX1329" s="95"/>
      <c r="CY1329" s="95"/>
      <c r="CZ1329" s="95"/>
      <c r="DA1329" s="95"/>
      <c r="DB1329" s="95"/>
      <c r="DC1329" s="95"/>
      <c r="DD1329" s="95"/>
      <c r="DE1329" s="95"/>
      <c r="DF1329" s="95"/>
      <c r="DG1329" s="95"/>
      <c r="DH1329" s="95"/>
      <c r="DI1329" s="95"/>
      <c r="DJ1329" s="95"/>
      <c r="DK1329" s="95"/>
      <c r="DL1329" s="95"/>
      <c r="DM1329" s="95"/>
      <c r="DN1329" s="95"/>
      <c r="DO1329" s="95"/>
      <c r="DP1329" s="95"/>
      <c r="DQ1329" s="95"/>
      <c r="DR1329" s="95"/>
      <c r="DS1329" s="95"/>
      <c r="DT1329" s="95"/>
      <c r="DU1329" s="95"/>
      <c r="DV1329" s="95"/>
      <c r="DW1329" s="95"/>
      <c r="DX1329" s="95"/>
      <c r="DY1329" s="95"/>
      <c r="DZ1329" s="95"/>
      <c r="EA1329" s="95"/>
      <c r="EB1329" s="95"/>
      <c r="EC1329" s="95"/>
      <c r="ED1329" s="95"/>
      <c r="EE1329" s="95"/>
      <c r="EF1329" s="95"/>
      <c r="EG1329" s="95"/>
      <c r="EH1329" s="95"/>
      <c r="EI1329" s="95"/>
      <c r="EJ1329" s="95"/>
      <c r="EK1329" s="95"/>
      <c r="EL1329" s="95"/>
      <c r="EM1329" s="95"/>
      <c r="EN1329" s="95"/>
      <c r="EO1329" s="95"/>
      <c r="EP1329" s="95"/>
      <c r="EQ1329" s="95"/>
      <c r="ER1329" s="95"/>
      <c r="ES1329" s="95"/>
      <c r="ET1329" s="95"/>
      <c r="EU1329" s="95"/>
      <c r="EV1329" s="95"/>
      <c r="EW1329" s="95"/>
      <c r="EX1329" s="95"/>
      <c r="EY1329" s="95"/>
      <c r="EZ1329" s="95"/>
      <c r="FA1329" s="95"/>
      <c r="FB1329" s="95"/>
      <c r="FC1329" s="95"/>
      <c r="FD1329" s="95"/>
      <c r="FE1329" s="95"/>
      <c r="FF1329" s="95"/>
      <c r="FG1329" s="95"/>
      <c r="FH1329" s="95"/>
      <c r="FI1329" s="95"/>
      <c r="FJ1329" s="95"/>
      <c r="FK1329" s="95"/>
    </row>
    <row r="1330" spans="1:167" ht="45" customHeight="1">
      <c r="A1330" s="130">
        <f t="shared" si="288"/>
        <v>1276</v>
      </c>
      <c r="B1330" s="131" t="s">
        <v>2938</v>
      </c>
      <c r="C1330" s="132" t="s">
        <v>2939</v>
      </c>
      <c r="D1330" s="62" t="s">
        <v>2940</v>
      </c>
      <c r="E1330" s="55">
        <v>990000</v>
      </c>
      <c r="F1330" s="92">
        <v>1040000</v>
      </c>
      <c r="G1330" s="62"/>
      <c r="H1330" s="93">
        <f t="shared" si="284"/>
        <v>990000</v>
      </c>
      <c r="I1330" s="94">
        <f t="shared" si="285"/>
        <v>50000</v>
      </c>
      <c r="J1330" s="94">
        <f t="shared" si="289"/>
        <v>64782.608695652176</v>
      </c>
      <c r="K1330" s="94">
        <f t="shared" si="286"/>
        <v>1054782.6086956521</v>
      </c>
      <c r="L1330" s="92">
        <v>1040000</v>
      </c>
      <c r="M1330" s="55">
        <f t="shared" si="287"/>
        <v>1054000</v>
      </c>
      <c r="N1330" s="62"/>
    </row>
    <row r="1331" spans="1:167" ht="30">
      <c r="A1331" s="130">
        <f t="shared" si="288"/>
        <v>1277</v>
      </c>
      <c r="B1331" s="131" t="s">
        <v>2941</v>
      </c>
      <c r="C1331" s="132" t="s">
        <v>2942</v>
      </c>
      <c r="D1331" s="63" t="s">
        <v>2943</v>
      </c>
      <c r="E1331" s="55">
        <v>180000</v>
      </c>
      <c r="F1331" s="92">
        <v>201000</v>
      </c>
      <c r="G1331" s="62"/>
      <c r="H1331" s="93">
        <f t="shared" si="284"/>
        <v>180000</v>
      </c>
      <c r="I1331" s="94">
        <f t="shared" si="285"/>
        <v>21000</v>
      </c>
      <c r="J1331" s="94">
        <f t="shared" si="289"/>
        <v>27208.695652173912</v>
      </c>
      <c r="K1331" s="94">
        <f t="shared" si="286"/>
        <v>207208.69565217392</v>
      </c>
      <c r="L1331" s="92">
        <v>201000</v>
      </c>
      <c r="M1331" s="55">
        <f t="shared" si="287"/>
        <v>207000</v>
      </c>
      <c r="N1331" s="62"/>
    </row>
    <row r="1332" spans="1:167" ht="30">
      <c r="A1332" s="130">
        <f t="shared" si="288"/>
        <v>1278</v>
      </c>
      <c r="B1332" s="131" t="s">
        <v>2944</v>
      </c>
      <c r="C1332" s="132" t="s">
        <v>2945</v>
      </c>
      <c r="D1332" s="63" t="s">
        <v>2946</v>
      </c>
      <c r="E1332" s="55">
        <v>180000</v>
      </c>
      <c r="F1332" s="92">
        <v>201000</v>
      </c>
      <c r="G1332" s="62"/>
      <c r="H1332" s="93">
        <f t="shared" si="284"/>
        <v>180000</v>
      </c>
      <c r="I1332" s="94">
        <f t="shared" si="285"/>
        <v>21000</v>
      </c>
      <c r="J1332" s="94">
        <f t="shared" si="289"/>
        <v>27208.695652173912</v>
      </c>
      <c r="K1332" s="94">
        <f t="shared" si="286"/>
        <v>207208.69565217392</v>
      </c>
      <c r="L1332" s="92">
        <v>201000</v>
      </c>
      <c r="M1332" s="55">
        <f t="shared" si="287"/>
        <v>207000</v>
      </c>
      <c r="N1332" s="62"/>
    </row>
    <row r="1333" spans="1:167" ht="31.5">
      <c r="A1333" s="130">
        <f t="shared" si="288"/>
        <v>1279</v>
      </c>
      <c r="B1333" s="131" t="s">
        <v>2947</v>
      </c>
      <c r="C1333" s="132" t="s">
        <v>2948</v>
      </c>
      <c r="D1333" s="63" t="s">
        <v>2949</v>
      </c>
      <c r="E1333" s="55">
        <v>180000</v>
      </c>
      <c r="F1333" s="92">
        <v>201000</v>
      </c>
      <c r="G1333" s="62"/>
      <c r="H1333" s="93">
        <f t="shared" si="284"/>
        <v>180000</v>
      </c>
      <c r="I1333" s="94">
        <f t="shared" si="285"/>
        <v>21000</v>
      </c>
      <c r="J1333" s="94">
        <f t="shared" si="289"/>
        <v>27208.695652173912</v>
      </c>
      <c r="K1333" s="94">
        <f t="shared" si="286"/>
        <v>207208.69565217392</v>
      </c>
      <c r="L1333" s="92">
        <v>201000</v>
      </c>
      <c r="M1333" s="55">
        <f t="shared" si="287"/>
        <v>207000</v>
      </c>
      <c r="N1333" s="62"/>
    </row>
    <row r="1334" spans="1:167" ht="30">
      <c r="A1334" s="130">
        <f t="shared" si="288"/>
        <v>1280</v>
      </c>
      <c r="B1334" s="131" t="s">
        <v>2950</v>
      </c>
      <c r="C1334" s="132" t="s">
        <v>2951</v>
      </c>
      <c r="D1334" s="63" t="s">
        <v>2952</v>
      </c>
      <c r="E1334" s="55">
        <v>30000</v>
      </c>
      <c r="F1334" s="92">
        <v>33600</v>
      </c>
      <c r="G1334" s="62"/>
      <c r="H1334" s="93">
        <f t="shared" si="284"/>
        <v>30000</v>
      </c>
      <c r="I1334" s="94">
        <f t="shared" si="285"/>
        <v>3600</v>
      </c>
      <c r="J1334" s="94">
        <f t="shared" si="289"/>
        <v>4664.347826086957</v>
      </c>
      <c r="K1334" s="94">
        <f t="shared" si="286"/>
        <v>34664.34782608696</v>
      </c>
      <c r="L1334" s="92">
        <v>33600</v>
      </c>
      <c r="M1334" s="55">
        <f t="shared" si="287"/>
        <v>34600</v>
      </c>
      <c r="N1334" s="62"/>
    </row>
    <row r="1335" spans="1:167" s="175" customFormat="1" ht="60" customHeight="1">
      <c r="A1335" s="130">
        <f t="shared" si="288"/>
        <v>1281</v>
      </c>
      <c r="B1335" s="131" t="s">
        <v>2953</v>
      </c>
      <c r="C1335" s="132" t="s">
        <v>2954</v>
      </c>
      <c r="D1335" s="62" t="s">
        <v>2955</v>
      </c>
      <c r="E1335" s="55">
        <v>20000</v>
      </c>
      <c r="F1335" s="92">
        <v>22400</v>
      </c>
      <c r="G1335" s="62"/>
      <c r="H1335" s="93">
        <f t="shared" si="284"/>
        <v>20000</v>
      </c>
      <c r="I1335" s="94">
        <f t="shared" si="285"/>
        <v>2400</v>
      </c>
      <c r="J1335" s="94">
        <f t="shared" si="289"/>
        <v>3109.5652173913045</v>
      </c>
      <c r="K1335" s="94">
        <f t="shared" si="286"/>
        <v>23109.565217391304</v>
      </c>
      <c r="L1335" s="92">
        <v>22400</v>
      </c>
      <c r="M1335" s="55">
        <f t="shared" si="287"/>
        <v>23100</v>
      </c>
      <c r="N1335" s="62"/>
      <c r="O1335" s="95"/>
      <c r="P1335" s="95"/>
      <c r="Q1335" s="95"/>
      <c r="R1335" s="95"/>
      <c r="S1335" s="95"/>
      <c r="T1335" s="95"/>
      <c r="U1335" s="95"/>
      <c r="V1335" s="95"/>
      <c r="W1335" s="95"/>
      <c r="X1335" s="95"/>
      <c r="Y1335" s="95"/>
      <c r="Z1335" s="95"/>
      <c r="AA1335" s="95"/>
      <c r="AB1335" s="95"/>
      <c r="AC1335" s="95"/>
      <c r="AD1335" s="95"/>
      <c r="AE1335" s="95"/>
      <c r="AF1335" s="95"/>
      <c r="AG1335" s="95"/>
      <c r="AH1335" s="95"/>
      <c r="AI1335" s="95"/>
      <c r="AJ1335" s="95"/>
      <c r="AK1335" s="95"/>
      <c r="AL1335" s="95"/>
      <c r="AM1335" s="95"/>
      <c r="AN1335" s="95"/>
      <c r="AO1335" s="95"/>
      <c r="AP1335" s="95"/>
      <c r="AQ1335" s="95"/>
      <c r="AR1335" s="95"/>
      <c r="AS1335" s="95"/>
      <c r="AT1335" s="95"/>
      <c r="AU1335" s="95"/>
      <c r="AV1335" s="95"/>
      <c r="AW1335" s="95"/>
      <c r="AX1335" s="95"/>
      <c r="AY1335" s="95"/>
      <c r="AZ1335" s="95"/>
      <c r="BA1335" s="95"/>
      <c r="BB1335" s="95"/>
      <c r="BC1335" s="95"/>
      <c r="BD1335" s="95"/>
      <c r="BE1335" s="95"/>
      <c r="BF1335" s="95"/>
      <c r="BG1335" s="95"/>
      <c r="BH1335" s="95"/>
      <c r="BI1335" s="95"/>
      <c r="BJ1335" s="95"/>
      <c r="BK1335" s="95"/>
      <c r="BL1335" s="95"/>
      <c r="BM1335" s="95"/>
      <c r="BN1335" s="95"/>
      <c r="BO1335" s="95"/>
      <c r="BP1335" s="95"/>
      <c r="BQ1335" s="95"/>
      <c r="BR1335" s="95"/>
      <c r="BS1335" s="95"/>
      <c r="BT1335" s="95"/>
      <c r="BU1335" s="95"/>
      <c r="BV1335" s="95"/>
      <c r="BW1335" s="95"/>
      <c r="BX1335" s="95"/>
      <c r="BY1335" s="95"/>
      <c r="BZ1335" s="95"/>
      <c r="CA1335" s="95"/>
      <c r="CB1335" s="95"/>
      <c r="CC1335" s="95"/>
      <c r="CD1335" s="95"/>
      <c r="CE1335" s="95"/>
      <c r="CF1335" s="95"/>
      <c r="CG1335" s="95"/>
      <c r="CH1335" s="95"/>
      <c r="CI1335" s="95"/>
      <c r="CJ1335" s="95"/>
      <c r="CK1335" s="95"/>
      <c r="CL1335" s="95"/>
      <c r="CM1335" s="95"/>
      <c r="CN1335" s="95"/>
      <c r="CO1335" s="95"/>
      <c r="CP1335" s="95"/>
      <c r="CQ1335" s="95"/>
      <c r="CR1335" s="95"/>
      <c r="CS1335" s="95"/>
      <c r="CT1335" s="95"/>
      <c r="CU1335" s="95"/>
      <c r="CV1335" s="95"/>
      <c r="CW1335" s="95"/>
      <c r="CX1335" s="95"/>
      <c r="CY1335" s="95"/>
      <c r="CZ1335" s="95"/>
      <c r="DA1335" s="95"/>
      <c r="DB1335" s="95"/>
      <c r="DC1335" s="95"/>
      <c r="DD1335" s="95"/>
      <c r="DE1335" s="95"/>
      <c r="DF1335" s="95"/>
      <c r="DG1335" s="95"/>
      <c r="DH1335" s="95"/>
      <c r="DI1335" s="95"/>
      <c r="DJ1335" s="95"/>
      <c r="DK1335" s="95"/>
      <c r="DL1335" s="95"/>
      <c r="DM1335" s="95"/>
      <c r="DN1335" s="95"/>
      <c r="DO1335" s="95"/>
      <c r="DP1335" s="95"/>
      <c r="DQ1335" s="95"/>
      <c r="DR1335" s="95"/>
      <c r="DS1335" s="95"/>
      <c r="DT1335" s="95"/>
      <c r="DU1335" s="95"/>
      <c r="DV1335" s="95"/>
      <c r="DW1335" s="95"/>
      <c r="DX1335" s="95"/>
      <c r="DY1335" s="95"/>
      <c r="DZ1335" s="95"/>
      <c r="EA1335" s="95"/>
      <c r="EB1335" s="95"/>
      <c r="EC1335" s="95"/>
      <c r="ED1335" s="95"/>
      <c r="EE1335" s="95"/>
      <c r="EF1335" s="95"/>
      <c r="EG1335" s="95"/>
      <c r="EH1335" s="95"/>
      <c r="EI1335" s="95"/>
      <c r="EJ1335" s="95"/>
      <c r="EK1335" s="95"/>
      <c r="EL1335" s="95"/>
      <c r="EM1335" s="95"/>
      <c r="EN1335" s="95"/>
      <c r="EO1335" s="95"/>
      <c r="EP1335" s="95"/>
      <c r="EQ1335" s="95"/>
      <c r="ER1335" s="95"/>
      <c r="ES1335" s="95"/>
      <c r="ET1335" s="95"/>
      <c r="EU1335" s="95"/>
      <c r="EV1335" s="95"/>
      <c r="EW1335" s="95"/>
      <c r="EX1335" s="95"/>
      <c r="EY1335" s="95"/>
      <c r="EZ1335" s="95"/>
      <c r="FA1335" s="95"/>
      <c r="FB1335" s="95"/>
      <c r="FC1335" s="95"/>
      <c r="FD1335" s="95"/>
      <c r="FE1335" s="95"/>
      <c r="FF1335" s="95"/>
      <c r="FG1335" s="95"/>
      <c r="FH1335" s="95"/>
      <c r="FI1335" s="95"/>
      <c r="FJ1335" s="95"/>
      <c r="FK1335" s="95"/>
    </row>
    <row r="1336" spans="1:167" s="175" customFormat="1" ht="54" customHeight="1">
      <c r="A1336" s="130">
        <f t="shared" si="288"/>
        <v>1282</v>
      </c>
      <c r="B1336" s="131" t="s">
        <v>2956</v>
      </c>
      <c r="C1336" s="132" t="s">
        <v>2957</v>
      </c>
      <c r="D1336" s="62" t="s">
        <v>5191</v>
      </c>
      <c r="E1336" s="55">
        <v>18000</v>
      </c>
      <c r="F1336" s="92">
        <v>20100</v>
      </c>
      <c r="G1336" s="62"/>
      <c r="H1336" s="93">
        <f t="shared" si="284"/>
        <v>18000</v>
      </c>
      <c r="I1336" s="94">
        <f t="shared" si="285"/>
        <v>2100</v>
      </c>
      <c r="J1336" s="94">
        <f t="shared" si="289"/>
        <v>2720.869565217391</v>
      </c>
      <c r="K1336" s="94">
        <f t="shared" si="286"/>
        <v>20720.869565217392</v>
      </c>
      <c r="L1336" s="92">
        <v>20100</v>
      </c>
      <c r="M1336" s="55">
        <f t="shared" si="287"/>
        <v>20700</v>
      </c>
      <c r="N1336" s="62"/>
      <c r="O1336" s="95"/>
      <c r="P1336" s="95"/>
      <c r="Q1336" s="95"/>
      <c r="R1336" s="95"/>
      <c r="S1336" s="95"/>
      <c r="T1336" s="95"/>
      <c r="U1336" s="95"/>
      <c r="V1336" s="95"/>
      <c r="W1336" s="95"/>
      <c r="X1336" s="95"/>
      <c r="Y1336" s="95"/>
      <c r="Z1336" s="95"/>
      <c r="AA1336" s="95"/>
      <c r="AB1336" s="95"/>
      <c r="AC1336" s="95"/>
      <c r="AD1336" s="95"/>
      <c r="AE1336" s="95"/>
      <c r="AF1336" s="95"/>
      <c r="AG1336" s="95"/>
      <c r="AH1336" s="95"/>
      <c r="AI1336" s="95"/>
      <c r="AJ1336" s="95"/>
      <c r="AK1336" s="95"/>
      <c r="AL1336" s="95"/>
      <c r="AM1336" s="95"/>
      <c r="AN1336" s="95"/>
      <c r="AO1336" s="95"/>
      <c r="AP1336" s="95"/>
      <c r="AQ1336" s="95"/>
      <c r="AR1336" s="95"/>
      <c r="AS1336" s="95"/>
      <c r="AT1336" s="95"/>
      <c r="AU1336" s="95"/>
      <c r="AV1336" s="95"/>
      <c r="AW1336" s="95"/>
      <c r="AX1336" s="95"/>
      <c r="AY1336" s="95"/>
      <c r="AZ1336" s="95"/>
      <c r="BA1336" s="95"/>
      <c r="BB1336" s="95"/>
      <c r="BC1336" s="95"/>
      <c r="BD1336" s="95"/>
      <c r="BE1336" s="95"/>
      <c r="BF1336" s="95"/>
      <c r="BG1336" s="95"/>
      <c r="BH1336" s="95"/>
      <c r="BI1336" s="95"/>
      <c r="BJ1336" s="95"/>
      <c r="BK1336" s="95"/>
      <c r="BL1336" s="95"/>
      <c r="BM1336" s="95"/>
      <c r="BN1336" s="95"/>
      <c r="BO1336" s="95"/>
      <c r="BP1336" s="95"/>
      <c r="BQ1336" s="95"/>
      <c r="BR1336" s="95"/>
      <c r="BS1336" s="95"/>
      <c r="BT1336" s="95"/>
      <c r="BU1336" s="95"/>
      <c r="BV1336" s="95"/>
      <c r="BW1336" s="95"/>
      <c r="BX1336" s="95"/>
      <c r="BY1336" s="95"/>
      <c r="BZ1336" s="95"/>
      <c r="CA1336" s="95"/>
      <c r="CB1336" s="95"/>
      <c r="CC1336" s="95"/>
      <c r="CD1336" s="95"/>
      <c r="CE1336" s="95"/>
      <c r="CF1336" s="95"/>
      <c r="CG1336" s="95"/>
      <c r="CH1336" s="95"/>
      <c r="CI1336" s="95"/>
      <c r="CJ1336" s="95"/>
      <c r="CK1336" s="95"/>
      <c r="CL1336" s="95"/>
      <c r="CM1336" s="95"/>
      <c r="CN1336" s="95"/>
      <c r="CO1336" s="95"/>
      <c r="CP1336" s="95"/>
      <c r="CQ1336" s="95"/>
      <c r="CR1336" s="95"/>
      <c r="CS1336" s="95"/>
      <c r="CT1336" s="95"/>
      <c r="CU1336" s="95"/>
      <c r="CV1336" s="95"/>
      <c r="CW1336" s="95"/>
      <c r="CX1336" s="95"/>
      <c r="CY1336" s="95"/>
      <c r="CZ1336" s="95"/>
      <c r="DA1336" s="95"/>
      <c r="DB1336" s="95"/>
      <c r="DC1336" s="95"/>
      <c r="DD1336" s="95"/>
      <c r="DE1336" s="95"/>
      <c r="DF1336" s="95"/>
      <c r="DG1336" s="95"/>
      <c r="DH1336" s="95"/>
      <c r="DI1336" s="95"/>
      <c r="DJ1336" s="95"/>
      <c r="DK1336" s="95"/>
      <c r="DL1336" s="95"/>
      <c r="DM1336" s="95"/>
      <c r="DN1336" s="95"/>
      <c r="DO1336" s="95"/>
      <c r="DP1336" s="95"/>
      <c r="DQ1336" s="95"/>
      <c r="DR1336" s="95"/>
      <c r="DS1336" s="95"/>
      <c r="DT1336" s="95"/>
      <c r="DU1336" s="95"/>
      <c r="DV1336" s="95"/>
      <c r="DW1336" s="95"/>
      <c r="DX1336" s="95"/>
      <c r="DY1336" s="95"/>
      <c r="DZ1336" s="95"/>
      <c r="EA1336" s="95"/>
      <c r="EB1336" s="95"/>
      <c r="EC1336" s="95"/>
      <c r="ED1336" s="95"/>
      <c r="EE1336" s="95"/>
      <c r="EF1336" s="95"/>
      <c r="EG1336" s="95"/>
      <c r="EH1336" s="95"/>
      <c r="EI1336" s="95"/>
      <c r="EJ1336" s="95"/>
      <c r="EK1336" s="95"/>
      <c r="EL1336" s="95"/>
      <c r="EM1336" s="95"/>
      <c r="EN1336" s="95"/>
      <c r="EO1336" s="95"/>
      <c r="EP1336" s="95"/>
      <c r="EQ1336" s="95"/>
      <c r="ER1336" s="95"/>
      <c r="ES1336" s="95"/>
      <c r="ET1336" s="95"/>
      <c r="EU1336" s="95"/>
      <c r="EV1336" s="95"/>
      <c r="EW1336" s="95"/>
      <c r="EX1336" s="95"/>
      <c r="EY1336" s="95"/>
      <c r="EZ1336" s="95"/>
      <c r="FA1336" s="95"/>
      <c r="FB1336" s="95"/>
      <c r="FC1336" s="95"/>
      <c r="FD1336" s="95"/>
      <c r="FE1336" s="95"/>
      <c r="FF1336" s="95"/>
      <c r="FG1336" s="95"/>
      <c r="FH1336" s="95"/>
      <c r="FI1336" s="95"/>
      <c r="FJ1336" s="95"/>
      <c r="FK1336" s="95"/>
    </row>
    <row r="1337" spans="1:167" s="175" customFormat="1" ht="55.5" customHeight="1">
      <c r="A1337" s="130">
        <f t="shared" si="288"/>
        <v>1283</v>
      </c>
      <c r="B1337" s="131" t="s">
        <v>5192</v>
      </c>
      <c r="C1337" s="132" t="s">
        <v>5193</v>
      </c>
      <c r="D1337" s="62" t="s">
        <v>5194</v>
      </c>
      <c r="E1337" s="55">
        <v>34000</v>
      </c>
      <c r="F1337" s="92">
        <v>38000</v>
      </c>
      <c r="G1337" s="62"/>
      <c r="H1337" s="93">
        <f t="shared" si="284"/>
        <v>34000</v>
      </c>
      <c r="I1337" s="94">
        <f t="shared" si="285"/>
        <v>4000</v>
      </c>
      <c r="J1337" s="94">
        <f t="shared" si="289"/>
        <v>5182.608695652174</v>
      </c>
      <c r="K1337" s="94">
        <f t="shared" si="286"/>
        <v>39182.608695652176</v>
      </c>
      <c r="L1337" s="92">
        <v>38000</v>
      </c>
      <c r="M1337" s="55">
        <f t="shared" si="287"/>
        <v>39100</v>
      </c>
      <c r="N1337" s="62"/>
      <c r="O1337" s="95"/>
      <c r="P1337" s="95"/>
      <c r="Q1337" s="95"/>
      <c r="R1337" s="95"/>
      <c r="S1337" s="95"/>
      <c r="T1337" s="95"/>
      <c r="U1337" s="95"/>
      <c r="V1337" s="95"/>
      <c r="W1337" s="95"/>
      <c r="X1337" s="95"/>
      <c r="Y1337" s="95"/>
      <c r="Z1337" s="95"/>
      <c r="AA1337" s="95"/>
      <c r="AB1337" s="95"/>
      <c r="AC1337" s="95"/>
      <c r="AD1337" s="95"/>
      <c r="AE1337" s="95"/>
      <c r="AF1337" s="95"/>
      <c r="AG1337" s="95"/>
      <c r="AH1337" s="95"/>
      <c r="AI1337" s="95"/>
      <c r="AJ1337" s="95"/>
      <c r="AK1337" s="95"/>
      <c r="AL1337" s="95"/>
      <c r="AM1337" s="95"/>
      <c r="AN1337" s="95"/>
      <c r="AO1337" s="95"/>
      <c r="AP1337" s="95"/>
      <c r="AQ1337" s="95"/>
      <c r="AR1337" s="95"/>
      <c r="AS1337" s="95"/>
      <c r="AT1337" s="95"/>
      <c r="AU1337" s="95"/>
      <c r="AV1337" s="95"/>
      <c r="AW1337" s="95"/>
      <c r="AX1337" s="95"/>
      <c r="AY1337" s="95"/>
      <c r="AZ1337" s="95"/>
      <c r="BA1337" s="95"/>
      <c r="BB1337" s="95"/>
      <c r="BC1337" s="95"/>
      <c r="BD1337" s="95"/>
      <c r="BE1337" s="95"/>
      <c r="BF1337" s="95"/>
      <c r="BG1337" s="95"/>
      <c r="BH1337" s="95"/>
      <c r="BI1337" s="95"/>
      <c r="BJ1337" s="95"/>
      <c r="BK1337" s="95"/>
      <c r="BL1337" s="95"/>
      <c r="BM1337" s="95"/>
      <c r="BN1337" s="95"/>
      <c r="BO1337" s="95"/>
      <c r="BP1337" s="95"/>
      <c r="BQ1337" s="95"/>
      <c r="BR1337" s="95"/>
      <c r="BS1337" s="95"/>
      <c r="BT1337" s="95"/>
      <c r="BU1337" s="95"/>
      <c r="BV1337" s="95"/>
      <c r="BW1337" s="95"/>
      <c r="BX1337" s="95"/>
      <c r="BY1337" s="95"/>
      <c r="BZ1337" s="95"/>
      <c r="CA1337" s="95"/>
      <c r="CB1337" s="95"/>
      <c r="CC1337" s="95"/>
      <c r="CD1337" s="95"/>
      <c r="CE1337" s="95"/>
      <c r="CF1337" s="95"/>
      <c r="CG1337" s="95"/>
      <c r="CH1337" s="95"/>
      <c r="CI1337" s="95"/>
      <c r="CJ1337" s="95"/>
      <c r="CK1337" s="95"/>
      <c r="CL1337" s="95"/>
      <c r="CM1337" s="95"/>
      <c r="CN1337" s="95"/>
      <c r="CO1337" s="95"/>
      <c r="CP1337" s="95"/>
      <c r="CQ1337" s="95"/>
      <c r="CR1337" s="95"/>
      <c r="CS1337" s="95"/>
      <c r="CT1337" s="95"/>
      <c r="CU1337" s="95"/>
      <c r="CV1337" s="95"/>
      <c r="CW1337" s="95"/>
      <c r="CX1337" s="95"/>
      <c r="CY1337" s="95"/>
      <c r="CZ1337" s="95"/>
      <c r="DA1337" s="95"/>
      <c r="DB1337" s="95"/>
      <c r="DC1337" s="95"/>
      <c r="DD1337" s="95"/>
      <c r="DE1337" s="95"/>
      <c r="DF1337" s="95"/>
      <c r="DG1337" s="95"/>
      <c r="DH1337" s="95"/>
      <c r="DI1337" s="95"/>
      <c r="DJ1337" s="95"/>
      <c r="DK1337" s="95"/>
      <c r="DL1337" s="95"/>
      <c r="DM1337" s="95"/>
      <c r="DN1337" s="95"/>
      <c r="DO1337" s="95"/>
      <c r="DP1337" s="95"/>
      <c r="DQ1337" s="95"/>
      <c r="DR1337" s="95"/>
      <c r="DS1337" s="95"/>
      <c r="DT1337" s="95"/>
      <c r="DU1337" s="95"/>
      <c r="DV1337" s="95"/>
      <c r="DW1337" s="95"/>
      <c r="DX1337" s="95"/>
      <c r="DY1337" s="95"/>
      <c r="DZ1337" s="95"/>
      <c r="EA1337" s="95"/>
      <c r="EB1337" s="95"/>
      <c r="EC1337" s="95"/>
      <c r="ED1337" s="95"/>
      <c r="EE1337" s="95"/>
      <c r="EF1337" s="95"/>
      <c r="EG1337" s="95"/>
      <c r="EH1337" s="95"/>
      <c r="EI1337" s="95"/>
      <c r="EJ1337" s="95"/>
      <c r="EK1337" s="95"/>
      <c r="EL1337" s="95"/>
      <c r="EM1337" s="95"/>
      <c r="EN1337" s="95"/>
      <c r="EO1337" s="95"/>
      <c r="EP1337" s="95"/>
      <c r="EQ1337" s="95"/>
      <c r="ER1337" s="95"/>
      <c r="ES1337" s="95"/>
      <c r="ET1337" s="95"/>
      <c r="EU1337" s="95"/>
      <c r="EV1337" s="95"/>
      <c r="EW1337" s="95"/>
      <c r="EX1337" s="95"/>
      <c r="EY1337" s="95"/>
      <c r="EZ1337" s="95"/>
      <c r="FA1337" s="95"/>
      <c r="FB1337" s="95"/>
      <c r="FC1337" s="95"/>
      <c r="FD1337" s="95"/>
      <c r="FE1337" s="95"/>
      <c r="FF1337" s="95"/>
      <c r="FG1337" s="95"/>
      <c r="FH1337" s="95"/>
      <c r="FI1337" s="95"/>
      <c r="FJ1337" s="95"/>
      <c r="FK1337" s="95"/>
    </row>
    <row r="1338" spans="1:167" s="175" customFormat="1" ht="40.5" customHeight="1">
      <c r="A1338" s="130">
        <f t="shared" si="288"/>
        <v>1284</v>
      </c>
      <c r="B1338" s="131" t="s">
        <v>5195</v>
      </c>
      <c r="C1338" s="132" t="s">
        <v>5196</v>
      </c>
      <c r="D1338" s="62" t="s">
        <v>5197</v>
      </c>
      <c r="E1338" s="55">
        <v>50000</v>
      </c>
      <c r="F1338" s="92">
        <v>56000</v>
      </c>
      <c r="G1338" s="62"/>
      <c r="H1338" s="93">
        <f t="shared" si="284"/>
        <v>50000</v>
      </c>
      <c r="I1338" s="94">
        <f t="shared" si="285"/>
        <v>6000</v>
      </c>
      <c r="J1338" s="94">
        <f t="shared" si="289"/>
        <v>7773.913043478261</v>
      </c>
      <c r="K1338" s="94">
        <f t="shared" si="286"/>
        <v>57773.913043478264</v>
      </c>
      <c r="L1338" s="92">
        <v>56000</v>
      </c>
      <c r="M1338" s="55">
        <f t="shared" si="287"/>
        <v>57700</v>
      </c>
      <c r="N1338" s="62"/>
      <c r="O1338" s="95"/>
      <c r="P1338" s="95"/>
      <c r="Q1338" s="95"/>
      <c r="R1338" s="95"/>
      <c r="S1338" s="95"/>
      <c r="T1338" s="95"/>
      <c r="U1338" s="95"/>
      <c r="V1338" s="95"/>
      <c r="W1338" s="95"/>
      <c r="X1338" s="95"/>
      <c r="Y1338" s="95"/>
      <c r="Z1338" s="95"/>
      <c r="AA1338" s="95"/>
      <c r="AB1338" s="95"/>
      <c r="AC1338" s="95"/>
      <c r="AD1338" s="95"/>
      <c r="AE1338" s="95"/>
      <c r="AF1338" s="95"/>
      <c r="AG1338" s="95"/>
      <c r="AH1338" s="95"/>
      <c r="AI1338" s="95"/>
      <c r="AJ1338" s="95"/>
      <c r="AK1338" s="95"/>
      <c r="AL1338" s="95"/>
      <c r="AM1338" s="95"/>
      <c r="AN1338" s="95"/>
      <c r="AO1338" s="95"/>
      <c r="AP1338" s="95"/>
      <c r="AQ1338" s="95"/>
      <c r="AR1338" s="95"/>
      <c r="AS1338" s="95"/>
      <c r="AT1338" s="95"/>
      <c r="AU1338" s="95"/>
      <c r="AV1338" s="95"/>
      <c r="AW1338" s="95"/>
      <c r="AX1338" s="95"/>
      <c r="AY1338" s="95"/>
      <c r="AZ1338" s="95"/>
      <c r="BA1338" s="95"/>
      <c r="BB1338" s="95"/>
      <c r="BC1338" s="95"/>
      <c r="BD1338" s="95"/>
      <c r="BE1338" s="95"/>
      <c r="BF1338" s="95"/>
      <c r="BG1338" s="95"/>
      <c r="BH1338" s="95"/>
      <c r="BI1338" s="95"/>
      <c r="BJ1338" s="95"/>
      <c r="BK1338" s="95"/>
      <c r="BL1338" s="95"/>
      <c r="BM1338" s="95"/>
      <c r="BN1338" s="95"/>
      <c r="BO1338" s="95"/>
      <c r="BP1338" s="95"/>
      <c r="BQ1338" s="95"/>
      <c r="BR1338" s="95"/>
      <c r="BS1338" s="95"/>
      <c r="BT1338" s="95"/>
      <c r="BU1338" s="95"/>
      <c r="BV1338" s="95"/>
      <c r="BW1338" s="95"/>
      <c r="BX1338" s="95"/>
      <c r="BY1338" s="95"/>
      <c r="BZ1338" s="95"/>
      <c r="CA1338" s="95"/>
      <c r="CB1338" s="95"/>
      <c r="CC1338" s="95"/>
      <c r="CD1338" s="95"/>
      <c r="CE1338" s="95"/>
      <c r="CF1338" s="95"/>
      <c r="CG1338" s="95"/>
      <c r="CH1338" s="95"/>
      <c r="CI1338" s="95"/>
      <c r="CJ1338" s="95"/>
      <c r="CK1338" s="95"/>
      <c r="CL1338" s="95"/>
      <c r="CM1338" s="95"/>
      <c r="CN1338" s="95"/>
      <c r="CO1338" s="95"/>
      <c r="CP1338" s="95"/>
      <c r="CQ1338" s="95"/>
      <c r="CR1338" s="95"/>
      <c r="CS1338" s="95"/>
      <c r="CT1338" s="95"/>
      <c r="CU1338" s="95"/>
      <c r="CV1338" s="95"/>
      <c r="CW1338" s="95"/>
      <c r="CX1338" s="95"/>
      <c r="CY1338" s="95"/>
      <c r="CZ1338" s="95"/>
      <c r="DA1338" s="95"/>
      <c r="DB1338" s="95"/>
      <c r="DC1338" s="95"/>
      <c r="DD1338" s="95"/>
      <c r="DE1338" s="95"/>
      <c r="DF1338" s="95"/>
      <c r="DG1338" s="95"/>
      <c r="DH1338" s="95"/>
      <c r="DI1338" s="95"/>
      <c r="DJ1338" s="95"/>
      <c r="DK1338" s="95"/>
      <c r="DL1338" s="95"/>
      <c r="DM1338" s="95"/>
      <c r="DN1338" s="95"/>
      <c r="DO1338" s="95"/>
      <c r="DP1338" s="95"/>
      <c r="DQ1338" s="95"/>
      <c r="DR1338" s="95"/>
      <c r="DS1338" s="95"/>
      <c r="DT1338" s="95"/>
      <c r="DU1338" s="95"/>
      <c r="DV1338" s="95"/>
      <c r="DW1338" s="95"/>
      <c r="DX1338" s="95"/>
      <c r="DY1338" s="95"/>
      <c r="DZ1338" s="95"/>
      <c r="EA1338" s="95"/>
      <c r="EB1338" s="95"/>
      <c r="EC1338" s="95"/>
      <c r="ED1338" s="95"/>
      <c r="EE1338" s="95"/>
      <c r="EF1338" s="95"/>
      <c r="EG1338" s="95"/>
      <c r="EH1338" s="95"/>
      <c r="EI1338" s="95"/>
      <c r="EJ1338" s="95"/>
      <c r="EK1338" s="95"/>
      <c r="EL1338" s="95"/>
      <c r="EM1338" s="95"/>
      <c r="EN1338" s="95"/>
      <c r="EO1338" s="95"/>
      <c r="EP1338" s="95"/>
      <c r="EQ1338" s="95"/>
      <c r="ER1338" s="95"/>
      <c r="ES1338" s="95"/>
      <c r="ET1338" s="95"/>
      <c r="EU1338" s="95"/>
      <c r="EV1338" s="95"/>
      <c r="EW1338" s="95"/>
      <c r="EX1338" s="95"/>
      <c r="EY1338" s="95"/>
      <c r="EZ1338" s="95"/>
      <c r="FA1338" s="95"/>
      <c r="FB1338" s="95"/>
      <c r="FC1338" s="95"/>
      <c r="FD1338" s="95"/>
      <c r="FE1338" s="95"/>
      <c r="FF1338" s="95"/>
      <c r="FG1338" s="95"/>
      <c r="FH1338" s="95"/>
      <c r="FI1338" s="95"/>
      <c r="FJ1338" s="95"/>
      <c r="FK1338" s="95"/>
    </row>
    <row r="1339" spans="1:167" s="175" customFormat="1" ht="73.5" customHeight="1">
      <c r="A1339" s="130">
        <f t="shared" si="288"/>
        <v>1285</v>
      </c>
      <c r="B1339" s="131" t="s">
        <v>5198</v>
      </c>
      <c r="C1339" s="132" t="s">
        <v>5199</v>
      </c>
      <c r="D1339" s="62" t="s">
        <v>5200</v>
      </c>
      <c r="E1339" s="55">
        <v>25000</v>
      </c>
      <c r="F1339" s="92">
        <v>28000</v>
      </c>
      <c r="G1339" s="62"/>
      <c r="H1339" s="93">
        <f t="shared" si="284"/>
        <v>25000</v>
      </c>
      <c r="I1339" s="94">
        <f t="shared" si="285"/>
        <v>3000</v>
      </c>
      <c r="J1339" s="94">
        <f t="shared" si="289"/>
        <v>3886.9565217391305</v>
      </c>
      <c r="K1339" s="94">
        <f t="shared" si="286"/>
        <v>28886.956521739132</v>
      </c>
      <c r="L1339" s="92">
        <v>28000</v>
      </c>
      <c r="M1339" s="55">
        <f t="shared" si="287"/>
        <v>28800</v>
      </c>
      <c r="N1339" s="62"/>
      <c r="O1339" s="95"/>
      <c r="P1339" s="95"/>
      <c r="Q1339" s="95"/>
      <c r="R1339" s="95"/>
      <c r="S1339" s="95"/>
      <c r="T1339" s="95"/>
      <c r="U1339" s="95"/>
      <c r="V1339" s="95"/>
      <c r="W1339" s="95"/>
      <c r="X1339" s="95"/>
      <c r="Y1339" s="95"/>
      <c r="Z1339" s="95"/>
      <c r="AA1339" s="95"/>
      <c r="AB1339" s="95"/>
      <c r="AC1339" s="95"/>
      <c r="AD1339" s="95"/>
      <c r="AE1339" s="95"/>
      <c r="AF1339" s="95"/>
      <c r="AG1339" s="95"/>
      <c r="AH1339" s="95"/>
      <c r="AI1339" s="95"/>
      <c r="AJ1339" s="95"/>
      <c r="AK1339" s="95"/>
      <c r="AL1339" s="95"/>
      <c r="AM1339" s="95"/>
      <c r="AN1339" s="95"/>
      <c r="AO1339" s="95"/>
      <c r="AP1339" s="95"/>
      <c r="AQ1339" s="95"/>
      <c r="AR1339" s="95"/>
      <c r="AS1339" s="95"/>
      <c r="AT1339" s="95"/>
      <c r="AU1339" s="95"/>
      <c r="AV1339" s="95"/>
      <c r="AW1339" s="95"/>
      <c r="AX1339" s="95"/>
      <c r="AY1339" s="95"/>
      <c r="AZ1339" s="95"/>
      <c r="BA1339" s="95"/>
      <c r="BB1339" s="95"/>
      <c r="BC1339" s="95"/>
      <c r="BD1339" s="95"/>
      <c r="BE1339" s="95"/>
      <c r="BF1339" s="95"/>
      <c r="BG1339" s="95"/>
      <c r="BH1339" s="95"/>
      <c r="BI1339" s="95"/>
      <c r="BJ1339" s="95"/>
      <c r="BK1339" s="95"/>
      <c r="BL1339" s="95"/>
      <c r="BM1339" s="95"/>
      <c r="BN1339" s="95"/>
      <c r="BO1339" s="95"/>
      <c r="BP1339" s="95"/>
      <c r="BQ1339" s="95"/>
      <c r="BR1339" s="95"/>
      <c r="BS1339" s="95"/>
      <c r="BT1339" s="95"/>
      <c r="BU1339" s="95"/>
      <c r="BV1339" s="95"/>
      <c r="BW1339" s="95"/>
      <c r="BX1339" s="95"/>
      <c r="BY1339" s="95"/>
      <c r="BZ1339" s="95"/>
      <c r="CA1339" s="95"/>
      <c r="CB1339" s="95"/>
      <c r="CC1339" s="95"/>
      <c r="CD1339" s="95"/>
      <c r="CE1339" s="95"/>
      <c r="CF1339" s="95"/>
      <c r="CG1339" s="95"/>
      <c r="CH1339" s="95"/>
      <c r="CI1339" s="95"/>
      <c r="CJ1339" s="95"/>
      <c r="CK1339" s="95"/>
      <c r="CL1339" s="95"/>
      <c r="CM1339" s="95"/>
      <c r="CN1339" s="95"/>
      <c r="CO1339" s="95"/>
      <c r="CP1339" s="95"/>
      <c r="CQ1339" s="95"/>
      <c r="CR1339" s="95"/>
      <c r="CS1339" s="95"/>
      <c r="CT1339" s="95"/>
      <c r="CU1339" s="95"/>
      <c r="CV1339" s="95"/>
      <c r="CW1339" s="95"/>
      <c r="CX1339" s="95"/>
      <c r="CY1339" s="95"/>
      <c r="CZ1339" s="95"/>
      <c r="DA1339" s="95"/>
      <c r="DB1339" s="95"/>
      <c r="DC1339" s="95"/>
      <c r="DD1339" s="95"/>
      <c r="DE1339" s="95"/>
      <c r="DF1339" s="95"/>
      <c r="DG1339" s="95"/>
      <c r="DH1339" s="95"/>
      <c r="DI1339" s="95"/>
      <c r="DJ1339" s="95"/>
      <c r="DK1339" s="95"/>
      <c r="DL1339" s="95"/>
      <c r="DM1339" s="95"/>
      <c r="DN1339" s="95"/>
      <c r="DO1339" s="95"/>
      <c r="DP1339" s="95"/>
      <c r="DQ1339" s="95"/>
      <c r="DR1339" s="95"/>
      <c r="DS1339" s="95"/>
      <c r="DT1339" s="95"/>
      <c r="DU1339" s="95"/>
      <c r="DV1339" s="95"/>
      <c r="DW1339" s="95"/>
      <c r="DX1339" s="95"/>
      <c r="DY1339" s="95"/>
      <c r="DZ1339" s="95"/>
      <c r="EA1339" s="95"/>
      <c r="EB1339" s="95"/>
      <c r="EC1339" s="95"/>
      <c r="ED1339" s="95"/>
      <c r="EE1339" s="95"/>
      <c r="EF1339" s="95"/>
      <c r="EG1339" s="95"/>
      <c r="EH1339" s="95"/>
      <c r="EI1339" s="95"/>
      <c r="EJ1339" s="95"/>
      <c r="EK1339" s="95"/>
      <c r="EL1339" s="95"/>
      <c r="EM1339" s="95"/>
      <c r="EN1339" s="95"/>
      <c r="EO1339" s="95"/>
      <c r="EP1339" s="95"/>
      <c r="EQ1339" s="95"/>
      <c r="ER1339" s="95"/>
      <c r="ES1339" s="95"/>
      <c r="ET1339" s="95"/>
      <c r="EU1339" s="95"/>
      <c r="EV1339" s="95"/>
      <c r="EW1339" s="95"/>
      <c r="EX1339" s="95"/>
      <c r="EY1339" s="95"/>
      <c r="EZ1339" s="95"/>
      <c r="FA1339" s="95"/>
      <c r="FB1339" s="95"/>
      <c r="FC1339" s="95"/>
      <c r="FD1339" s="95"/>
      <c r="FE1339" s="95"/>
      <c r="FF1339" s="95"/>
      <c r="FG1339" s="95"/>
      <c r="FH1339" s="95"/>
      <c r="FI1339" s="95"/>
      <c r="FJ1339" s="95"/>
      <c r="FK1339" s="95"/>
    </row>
    <row r="1340" spans="1:167" s="175" customFormat="1" ht="72" customHeight="1">
      <c r="A1340" s="130">
        <f t="shared" si="288"/>
        <v>1286</v>
      </c>
      <c r="B1340" s="131" t="s">
        <v>5201</v>
      </c>
      <c r="C1340" s="132" t="s">
        <v>5202</v>
      </c>
      <c r="D1340" s="62" t="s">
        <v>5203</v>
      </c>
      <c r="E1340" s="55">
        <v>40000</v>
      </c>
      <c r="F1340" s="92">
        <v>44800</v>
      </c>
      <c r="G1340" s="62"/>
      <c r="H1340" s="93">
        <f t="shared" si="284"/>
        <v>40000</v>
      </c>
      <c r="I1340" s="94">
        <f t="shared" si="285"/>
        <v>4800</v>
      </c>
      <c r="J1340" s="94">
        <f t="shared" si="289"/>
        <v>6219.130434782609</v>
      </c>
      <c r="K1340" s="94">
        <f t="shared" si="286"/>
        <v>46219.130434782608</v>
      </c>
      <c r="L1340" s="92">
        <v>44800</v>
      </c>
      <c r="M1340" s="55">
        <f t="shared" si="287"/>
        <v>46200</v>
      </c>
      <c r="N1340" s="62"/>
      <c r="O1340" s="95"/>
      <c r="P1340" s="95"/>
      <c r="Q1340" s="95"/>
      <c r="R1340" s="95"/>
      <c r="S1340" s="95"/>
      <c r="T1340" s="95"/>
      <c r="U1340" s="95"/>
      <c r="V1340" s="95"/>
      <c r="W1340" s="95"/>
      <c r="X1340" s="95"/>
      <c r="Y1340" s="95"/>
      <c r="Z1340" s="95"/>
      <c r="AA1340" s="95"/>
      <c r="AB1340" s="95"/>
      <c r="AC1340" s="95"/>
      <c r="AD1340" s="95"/>
      <c r="AE1340" s="95"/>
      <c r="AF1340" s="95"/>
      <c r="AG1340" s="95"/>
      <c r="AH1340" s="95"/>
      <c r="AI1340" s="95"/>
      <c r="AJ1340" s="95"/>
      <c r="AK1340" s="95"/>
      <c r="AL1340" s="95"/>
      <c r="AM1340" s="95"/>
      <c r="AN1340" s="95"/>
      <c r="AO1340" s="95"/>
      <c r="AP1340" s="95"/>
      <c r="AQ1340" s="95"/>
      <c r="AR1340" s="95"/>
      <c r="AS1340" s="95"/>
      <c r="AT1340" s="95"/>
      <c r="AU1340" s="95"/>
      <c r="AV1340" s="95"/>
      <c r="AW1340" s="95"/>
      <c r="AX1340" s="95"/>
      <c r="AY1340" s="95"/>
      <c r="AZ1340" s="95"/>
      <c r="BA1340" s="95"/>
      <c r="BB1340" s="95"/>
      <c r="BC1340" s="95"/>
      <c r="BD1340" s="95"/>
      <c r="BE1340" s="95"/>
      <c r="BF1340" s="95"/>
      <c r="BG1340" s="95"/>
      <c r="BH1340" s="95"/>
      <c r="BI1340" s="95"/>
      <c r="BJ1340" s="95"/>
      <c r="BK1340" s="95"/>
      <c r="BL1340" s="95"/>
      <c r="BM1340" s="95"/>
      <c r="BN1340" s="95"/>
      <c r="BO1340" s="95"/>
      <c r="BP1340" s="95"/>
      <c r="BQ1340" s="95"/>
      <c r="BR1340" s="95"/>
      <c r="BS1340" s="95"/>
      <c r="BT1340" s="95"/>
      <c r="BU1340" s="95"/>
      <c r="BV1340" s="95"/>
      <c r="BW1340" s="95"/>
      <c r="BX1340" s="95"/>
      <c r="BY1340" s="95"/>
      <c r="BZ1340" s="95"/>
      <c r="CA1340" s="95"/>
      <c r="CB1340" s="95"/>
      <c r="CC1340" s="95"/>
      <c r="CD1340" s="95"/>
      <c r="CE1340" s="95"/>
      <c r="CF1340" s="95"/>
      <c r="CG1340" s="95"/>
      <c r="CH1340" s="95"/>
      <c r="CI1340" s="95"/>
      <c r="CJ1340" s="95"/>
      <c r="CK1340" s="95"/>
      <c r="CL1340" s="95"/>
      <c r="CM1340" s="95"/>
      <c r="CN1340" s="95"/>
      <c r="CO1340" s="95"/>
      <c r="CP1340" s="95"/>
      <c r="CQ1340" s="95"/>
      <c r="CR1340" s="95"/>
      <c r="CS1340" s="95"/>
      <c r="CT1340" s="95"/>
      <c r="CU1340" s="95"/>
      <c r="CV1340" s="95"/>
      <c r="CW1340" s="95"/>
      <c r="CX1340" s="95"/>
      <c r="CY1340" s="95"/>
      <c r="CZ1340" s="95"/>
      <c r="DA1340" s="95"/>
      <c r="DB1340" s="95"/>
      <c r="DC1340" s="95"/>
      <c r="DD1340" s="95"/>
      <c r="DE1340" s="95"/>
      <c r="DF1340" s="95"/>
      <c r="DG1340" s="95"/>
      <c r="DH1340" s="95"/>
      <c r="DI1340" s="95"/>
      <c r="DJ1340" s="95"/>
      <c r="DK1340" s="95"/>
      <c r="DL1340" s="95"/>
      <c r="DM1340" s="95"/>
      <c r="DN1340" s="95"/>
      <c r="DO1340" s="95"/>
      <c r="DP1340" s="95"/>
      <c r="DQ1340" s="95"/>
      <c r="DR1340" s="95"/>
      <c r="DS1340" s="95"/>
      <c r="DT1340" s="95"/>
      <c r="DU1340" s="95"/>
      <c r="DV1340" s="95"/>
      <c r="DW1340" s="95"/>
      <c r="DX1340" s="95"/>
      <c r="DY1340" s="95"/>
      <c r="DZ1340" s="95"/>
      <c r="EA1340" s="95"/>
      <c r="EB1340" s="95"/>
      <c r="EC1340" s="95"/>
      <c r="ED1340" s="95"/>
      <c r="EE1340" s="95"/>
      <c r="EF1340" s="95"/>
      <c r="EG1340" s="95"/>
      <c r="EH1340" s="95"/>
      <c r="EI1340" s="95"/>
      <c r="EJ1340" s="95"/>
      <c r="EK1340" s="95"/>
      <c r="EL1340" s="95"/>
      <c r="EM1340" s="95"/>
      <c r="EN1340" s="95"/>
      <c r="EO1340" s="95"/>
      <c r="EP1340" s="95"/>
      <c r="EQ1340" s="95"/>
      <c r="ER1340" s="95"/>
      <c r="ES1340" s="95"/>
      <c r="ET1340" s="95"/>
      <c r="EU1340" s="95"/>
      <c r="EV1340" s="95"/>
      <c r="EW1340" s="95"/>
      <c r="EX1340" s="95"/>
      <c r="EY1340" s="95"/>
      <c r="EZ1340" s="95"/>
      <c r="FA1340" s="95"/>
      <c r="FB1340" s="95"/>
      <c r="FC1340" s="95"/>
      <c r="FD1340" s="95"/>
      <c r="FE1340" s="95"/>
      <c r="FF1340" s="95"/>
      <c r="FG1340" s="95"/>
      <c r="FH1340" s="95"/>
      <c r="FI1340" s="95"/>
      <c r="FJ1340" s="95"/>
      <c r="FK1340" s="95"/>
    </row>
    <row r="1341" spans="1:167" s="175" customFormat="1" ht="38.25" customHeight="1">
      <c r="A1341" s="130">
        <f t="shared" si="288"/>
        <v>1287</v>
      </c>
      <c r="B1341" s="131" t="s">
        <v>5204</v>
      </c>
      <c r="C1341" s="132" t="s">
        <v>5205</v>
      </c>
      <c r="D1341" s="62" t="s">
        <v>5206</v>
      </c>
      <c r="E1341" s="55">
        <v>33000</v>
      </c>
      <c r="F1341" s="92">
        <v>36900</v>
      </c>
      <c r="G1341" s="62"/>
      <c r="H1341" s="93">
        <f t="shared" si="284"/>
        <v>33000</v>
      </c>
      <c r="I1341" s="94">
        <f t="shared" si="285"/>
        <v>3900</v>
      </c>
      <c r="J1341" s="94">
        <f t="shared" si="289"/>
        <v>5053.04347826087</v>
      </c>
      <c r="K1341" s="94">
        <f t="shared" si="286"/>
        <v>38053.043478260872</v>
      </c>
      <c r="L1341" s="92">
        <v>36900</v>
      </c>
      <c r="M1341" s="55">
        <f t="shared" si="287"/>
        <v>38000</v>
      </c>
      <c r="N1341" s="62"/>
      <c r="O1341" s="95"/>
      <c r="P1341" s="95"/>
      <c r="Q1341" s="95"/>
      <c r="R1341" s="95"/>
      <c r="S1341" s="95"/>
      <c r="T1341" s="95"/>
      <c r="U1341" s="95"/>
      <c r="V1341" s="95"/>
      <c r="W1341" s="95"/>
      <c r="X1341" s="95"/>
      <c r="Y1341" s="95"/>
      <c r="Z1341" s="95"/>
      <c r="AA1341" s="95"/>
      <c r="AB1341" s="95"/>
      <c r="AC1341" s="95"/>
      <c r="AD1341" s="95"/>
      <c r="AE1341" s="95"/>
      <c r="AF1341" s="95"/>
      <c r="AG1341" s="95"/>
      <c r="AH1341" s="95"/>
      <c r="AI1341" s="95"/>
      <c r="AJ1341" s="95"/>
      <c r="AK1341" s="95"/>
      <c r="AL1341" s="95"/>
      <c r="AM1341" s="95"/>
      <c r="AN1341" s="95"/>
      <c r="AO1341" s="95"/>
      <c r="AP1341" s="95"/>
      <c r="AQ1341" s="95"/>
      <c r="AR1341" s="95"/>
      <c r="AS1341" s="95"/>
      <c r="AT1341" s="95"/>
      <c r="AU1341" s="95"/>
      <c r="AV1341" s="95"/>
      <c r="AW1341" s="95"/>
      <c r="AX1341" s="95"/>
      <c r="AY1341" s="95"/>
      <c r="AZ1341" s="95"/>
      <c r="BA1341" s="95"/>
      <c r="BB1341" s="95"/>
      <c r="BC1341" s="95"/>
      <c r="BD1341" s="95"/>
      <c r="BE1341" s="95"/>
      <c r="BF1341" s="95"/>
      <c r="BG1341" s="95"/>
      <c r="BH1341" s="95"/>
      <c r="BI1341" s="95"/>
      <c r="BJ1341" s="95"/>
      <c r="BK1341" s="95"/>
      <c r="BL1341" s="95"/>
      <c r="BM1341" s="95"/>
      <c r="BN1341" s="95"/>
      <c r="BO1341" s="95"/>
      <c r="BP1341" s="95"/>
      <c r="BQ1341" s="95"/>
      <c r="BR1341" s="95"/>
      <c r="BS1341" s="95"/>
      <c r="BT1341" s="95"/>
      <c r="BU1341" s="95"/>
      <c r="BV1341" s="95"/>
      <c r="BW1341" s="95"/>
      <c r="BX1341" s="95"/>
      <c r="BY1341" s="95"/>
      <c r="BZ1341" s="95"/>
      <c r="CA1341" s="95"/>
      <c r="CB1341" s="95"/>
      <c r="CC1341" s="95"/>
      <c r="CD1341" s="95"/>
      <c r="CE1341" s="95"/>
      <c r="CF1341" s="95"/>
      <c r="CG1341" s="95"/>
      <c r="CH1341" s="95"/>
      <c r="CI1341" s="95"/>
      <c r="CJ1341" s="95"/>
      <c r="CK1341" s="95"/>
      <c r="CL1341" s="95"/>
      <c r="CM1341" s="95"/>
      <c r="CN1341" s="95"/>
      <c r="CO1341" s="95"/>
      <c r="CP1341" s="95"/>
      <c r="CQ1341" s="95"/>
      <c r="CR1341" s="95"/>
      <c r="CS1341" s="95"/>
      <c r="CT1341" s="95"/>
      <c r="CU1341" s="95"/>
      <c r="CV1341" s="95"/>
      <c r="CW1341" s="95"/>
      <c r="CX1341" s="95"/>
      <c r="CY1341" s="95"/>
      <c r="CZ1341" s="95"/>
      <c r="DA1341" s="95"/>
      <c r="DB1341" s="95"/>
      <c r="DC1341" s="95"/>
      <c r="DD1341" s="95"/>
      <c r="DE1341" s="95"/>
      <c r="DF1341" s="95"/>
      <c r="DG1341" s="95"/>
      <c r="DH1341" s="95"/>
      <c r="DI1341" s="95"/>
      <c r="DJ1341" s="95"/>
      <c r="DK1341" s="95"/>
      <c r="DL1341" s="95"/>
      <c r="DM1341" s="95"/>
      <c r="DN1341" s="95"/>
      <c r="DO1341" s="95"/>
      <c r="DP1341" s="95"/>
      <c r="DQ1341" s="95"/>
      <c r="DR1341" s="95"/>
      <c r="DS1341" s="95"/>
      <c r="DT1341" s="95"/>
      <c r="DU1341" s="95"/>
      <c r="DV1341" s="95"/>
      <c r="DW1341" s="95"/>
      <c r="DX1341" s="95"/>
      <c r="DY1341" s="95"/>
      <c r="DZ1341" s="95"/>
      <c r="EA1341" s="95"/>
      <c r="EB1341" s="95"/>
      <c r="EC1341" s="95"/>
      <c r="ED1341" s="95"/>
      <c r="EE1341" s="95"/>
      <c r="EF1341" s="95"/>
      <c r="EG1341" s="95"/>
      <c r="EH1341" s="95"/>
      <c r="EI1341" s="95"/>
      <c r="EJ1341" s="95"/>
      <c r="EK1341" s="95"/>
      <c r="EL1341" s="95"/>
      <c r="EM1341" s="95"/>
      <c r="EN1341" s="95"/>
      <c r="EO1341" s="95"/>
      <c r="EP1341" s="95"/>
      <c r="EQ1341" s="95"/>
      <c r="ER1341" s="95"/>
      <c r="ES1341" s="95"/>
      <c r="ET1341" s="95"/>
      <c r="EU1341" s="95"/>
      <c r="EV1341" s="95"/>
      <c r="EW1341" s="95"/>
      <c r="EX1341" s="95"/>
      <c r="EY1341" s="95"/>
      <c r="EZ1341" s="95"/>
      <c r="FA1341" s="95"/>
      <c r="FB1341" s="95"/>
      <c r="FC1341" s="95"/>
      <c r="FD1341" s="95"/>
      <c r="FE1341" s="95"/>
      <c r="FF1341" s="95"/>
      <c r="FG1341" s="95"/>
      <c r="FH1341" s="95"/>
      <c r="FI1341" s="95"/>
      <c r="FJ1341" s="95"/>
      <c r="FK1341" s="95"/>
    </row>
    <row r="1342" spans="1:167" s="175" customFormat="1" ht="31.5">
      <c r="A1342" s="130">
        <f t="shared" si="288"/>
        <v>1288</v>
      </c>
      <c r="B1342" s="131" t="s">
        <v>5207</v>
      </c>
      <c r="C1342" s="132" t="s">
        <v>5208</v>
      </c>
      <c r="D1342" s="62" t="s">
        <v>5209</v>
      </c>
      <c r="E1342" s="55">
        <v>45000</v>
      </c>
      <c r="F1342" s="92">
        <v>50400</v>
      </c>
      <c r="G1342" s="62"/>
      <c r="H1342" s="93">
        <f t="shared" si="284"/>
        <v>45000</v>
      </c>
      <c r="I1342" s="94">
        <f t="shared" si="285"/>
        <v>5400</v>
      </c>
      <c r="J1342" s="94">
        <f t="shared" si="289"/>
        <v>6996.521739130435</v>
      </c>
      <c r="K1342" s="94">
        <f t="shared" si="286"/>
        <v>51996.521739130432</v>
      </c>
      <c r="L1342" s="92">
        <v>50400</v>
      </c>
      <c r="M1342" s="55">
        <f t="shared" si="287"/>
        <v>51900</v>
      </c>
      <c r="N1342" s="62"/>
      <c r="O1342" s="95"/>
      <c r="P1342" s="95"/>
      <c r="Q1342" s="95"/>
      <c r="R1342" s="95"/>
      <c r="S1342" s="95"/>
      <c r="T1342" s="95"/>
      <c r="U1342" s="95"/>
      <c r="V1342" s="95"/>
      <c r="W1342" s="95"/>
      <c r="X1342" s="95"/>
      <c r="Y1342" s="95"/>
      <c r="Z1342" s="95"/>
      <c r="AA1342" s="95"/>
      <c r="AB1342" s="95"/>
      <c r="AC1342" s="95"/>
      <c r="AD1342" s="95"/>
      <c r="AE1342" s="95"/>
      <c r="AF1342" s="95"/>
      <c r="AG1342" s="95"/>
      <c r="AH1342" s="95"/>
      <c r="AI1342" s="95"/>
      <c r="AJ1342" s="95"/>
      <c r="AK1342" s="95"/>
      <c r="AL1342" s="95"/>
      <c r="AM1342" s="95"/>
      <c r="AN1342" s="95"/>
      <c r="AO1342" s="95"/>
      <c r="AP1342" s="95"/>
      <c r="AQ1342" s="95"/>
      <c r="AR1342" s="95"/>
      <c r="AS1342" s="95"/>
      <c r="AT1342" s="95"/>
      <c r="AU1342" s="95"/>
      <c r="AV1342" s="95"/>
      <c r="AW1342" s="95"/>
      <c r="AX1342" s="95"/>
      <c r="AY1342" s="95"/>
      <c r="AZ1342" s="95"/>
      <c r="BA1342" s="95"/>
      <c r="BB1342" s="95"/>
      <c r="BC1342" s="95"/>
      <c r="BD1342" s="95"/>
      <c r="BE1342" s="95"/>
      <c r="BF1342" s="95"/>
      <c r="BG1342" s="95"/>
      <c r="BH1342" s="95"/>
      <c r="BI1342" s="95"/>
      <c r="BJ1342" s="95"/>
      <c r="BK1342" s="95"/>
      <c r="BL1342" s="95"/>
      <c r="BM1342" s="95"/>
      <c r="BN1342" s="95"/>
      <c r="BO1342" s="95"/>
      <c r="BP1342" s="95"/>
      <c r="BQ1342" s="95"/>
      <c r="BR1342" s="95"/>
      <c r="BS1342" s="95"/>
      <c r="BT1342" s="95"/>
      <c r="BU1342" s="95"/>
      <c r="BV1342" s="95"/>
      <c r="BW1342" s="95"/>
      <c r="BX1342" s="95"/>
      <c r="BY1342" s="95"/>
      <c r="BZ1342" s="95"/>
      <c r="CA1342" s="95"/>
      <c r="CB1342" s="95"/>
      <c r="CC1342" s="95"/>
      <c r="CD1342" s="95"/>
      <c r="CE1342" s="95"/>
      <c r="CF1342" s="95"/>
      <c r="CG1342" s="95"/>
      <c r="CH1342" s="95"/>
      <c r="CI1342" s="95"/>
      <c r="CJ1342" s="95"/>
      <c r="CK1342" s="95"/>
      <c r="CL1342" s="95"/>
      <c r="CM1342" s="95"/>
      <c r="CN1342" s="95"/>
      <c r="CO1342" s="95"/>
      <c r="CP1342" s="95"/>
      <c r="CQ1342" s="95"/>
      <c r="CR1342" s="95"/>
      <c r="CS1342" s="95"/>
      <c r="CT1342" s="95"/>
      <c r="CU1342" s="95"/>
      <c r="CV1342" s="95"/>
      <c r="CW1342" s="95"/>
      <c r="CX1342" s="95"/>
      <c r="CY1342" s="95"/>
      <c r="CZ1342" s="95"/>
      <c r="DA1342" s="95"/>
      <c r="DB1342" s="95"/>
      <c r="DC1342" s="95"/>
      <c r="DD1342" s="95"/>
      <c r="DE1342" s="95"/>
      <c r="DF1342" s="95"/>
      <c r="DG1342" s="95"/>
      <c r="DH1342" s="95"/>
      <c r="DI1342" s="95"/>
      <c r="DJ1342" s="95"/>
      <c r="DK1342" s="95"/>
      <c r="DL1342" s="95"/>
      <c r="DM1342" s="95"/>
      <c r="DN1342" s="95"/>
      <c r="DO1342" s="95"/>
      <c r="DP1342" s="95"/>
      <c r="DQ1342" s="95"/>
      <c r="DR1342" s="95"/>
      <c r="DS1342" s="95"/>
      <c r="DT1342" s="95"/>
      <c r="DU1342" s="95"/>
      <c r="DV1342" s="95"/>
      <c r="DW1342" s="95"/>
      <c r="DX1342" s="95"/>
      <c r="DY1342" s="95"/>
      <c r="DZ1342" s="95"/>
      <c r="EA1342" s="95"/>
      <c r="EB1342" s="95"/>
      <c r="EC1342" s="95"/>
      <c r="ED1342" s="95"/>
      <c r="EE1342" s="95"/>
      <c r="EF1342" s="95"/>
      <c r="EG1342" s="95"/>
      <c r="EH1342" s="95"/>
      <c r="EI1342" s="95"/>
      <c r="EJ1342" s="95"/>
      <c r="EK1342" s="95"/>
      <c r="EL1342" s="95"/>
      <c r="EM1342" s="95"/>
      <c r="EN1342" s="95"/>
      <c r="EO1342" s="95"/>
      <c r="EP1342" s="95"/>
      <c r="EQ1342" s="95"/>
      <c r="ER1342" s="95"/>
      <c r="ES1342" s="95"/>
      <c r="ET1342" s="95"/>
      <c r="EU1342" s="95"/>
      <c r="EV1342" s="95"/>
      <c r="EW1342" s="95"/>
      <c r="EX1342" s="95"/>
      <c r="EY1342" s="95"/>
      <c r="EZ1342" s="95"/>
      <c r="FA1342" s="95"/>
      <c r="FB1342" s="95"/>
      <c r="FC1342" s="95"/>
      <c r="FD1342" s="95"/>
      <c r="FE1342" s="95"/>
      <c r="FF1342" s="95"/>
      <c r="FG1342" s="95"/>
      <c r="FH1342" s="95"/>
      <c r="FI1342" s="95"/>
      <c r="FJ1342" s="95"/>
      <c r="FK1342" s="95"/>
    </row>
    <row r="1343" spans="1:167" s="175" customFormat="1" ht="46.5" customHeight="1">
      <c r="A1343" s="130">
        <f t="shared" si="288"/>
        <v>1289</v>
      </c>
      <c r="B1343" s="131" t="s">
        <v>5210</v>
      </c>
      <c r="C1343" s="132" t="s">
        <v>5211</v>
      </c>
      <c r="D1343" s="62" t="s">
        <v>5212</v>
      </c>
      <c r="E1343" s="55">
        <v>75000</v>
      </c>
      <c r="F1343" s="92">
        <v>84000</v>
      </c>
      <c r="G1343" s="62"/>
      <c r="H1343" s="93">
        <f t="shared" si="284"/>
        <v>75000</v>
      </c>
      <c r="I1343" s="94">
        <f t="shared" si="285"/>
        <v>9000</v>
      </c>
      <c r="J1343" s="94">
        <f t="shared" si="289"/>
        <v>11660.869565217392</v>
      </c>
      <c r="K1343" s="94">
        <f t="shared" si="286"/>
        <v>86660.869565217392</v>
      </c>
      <c r="L1343" s="92">
        <v>84000</v>
      </c>
      <c r="M1343" s="55">
        <f t="shared" si="287"/>
        <v>86600</v>
      </c>
      <c r="N1343" s="62"/>
      <c r="O1343" s="95"/>
      <c r="P1343" s="95"/>
      <c r="Q1343" s="95"/>
      <c r="R1343" s="95"/>
      <c r="S1343" s="95"/>
      <c r="T1343" s="95"/>
      <c r="U1343" s="95"/>
      <c r="V1343" s="95"/>
      <c r="W1343" s="95"/>
      <c r="X1343" s="95"/>
      <c r="Y1343" s="95"/>
      <c r="Z1343" s="95"/>
      <c r="AA1343" s="95"/>
      <c r="AB1343" s="95"/>
      <c r="AC1343" s="95"/>
      <c r="AD1343" s="95"/>
      <c r="AE1343" s="95"/>
      <c r="AF1343" s="95"/>
      <c r="AG1343" s="95"/>
      <c r="AH1343" s="95"/>
      <c r="AI1343" s="95"/>
      <c r="AJ1343" s="95"/>
      <c r="AK1343" s="95"/>
      <c r="AL1343" s="95"/>
      <c r="AM1343" s="95"/>
      <c r="AN1343" s="95"/>
      <c r="AO1343" s="95"/>
      <c r="AP1343" s="95"/>
      <c r="AQ1343" s="95"/>
      <c r="AR1343" s="95"/>
      <c r="AS1343" s="95"/>
      <c r="AT1343" s="95"/>
      <c r="AU1343" s="95"/>
      <c r="AV1343" s="95"/>
      <c r="AW1343" s="95"/>
      <c r="AX1343" s="95"/>
      <c r="AY1343" s="95"/>
      <c r="AZ1343" s="95"/>
      <c r="BA1343" s="95"/>
      <c r="BB1343" s="95"/>
      <c r="BC1343" s="95"/>
      <c r="BD1343" s="95"/>
      <c r="BE1343" s="95"/>
      <c r="BF1343" s="95"/>
      <c r="BG1343" s="95"/>
      <c r="BH1343" s="95"/>
      <c r="BI1343" s="95"/>
      <c r="BJ1343" s="95"/>
      <c r="BK1343" s="95"/>
      <c r="BL1343" s="95"/>
      <c r="BM1343" s="95"/>
      <c r="BN1343" s="95"/>
      <c r="BO1343" s="95"/>
      <c r="BP1343" s="95"/>
      <c r="BQ1343" s="95"/>
      <c r="BR1343" s="95"/>
      <c r="BS1343" s="95"/>
      <c r="BT1343" s="95"/>
      <c r="BU1343" s="95"/>
      <c r="BV1343" s="95"/>
      <c r="BW1343" s="95"/>
      <c r="BX1343" s="95"/>
      <c r="BY1343" s="95"/>
      <c r="BZ1343" s="95"/>
      <c r="CA1343" s="95"/>
      <c r="CB1343" s="95"/>
      <c r="CC1343" s="95"/>
      <c r="CD1343" s="95"/>
      <c r="CE1343" s="95"/>
      <c r="CF1343" s="95"/>
      <c r="CG1343" s="95"/>
      <c r="CH1343" s="95"/>
      <c r="CI1343" s="95"/>
      <c r="CJ1343" s="95"/>
      <c r="CK1343" s="95"/>
      <c r="CL1343" s="95"/>
      <c r="CM1343" s="95"/>
      <c r="CN1343" s="95"/>
      <c r="CO1343" s="95"/>
      <c r="CP1343" s="95"/>
      <c r="CQ1343" s="95"/>
      <c r="CR1343" s="95"/>
      <c r="CS1343" s="95"/>
      <c r="CT1343" s="95"/>
      <c r="CU1343" s="95"/>
      <c r="CV1343" s="95"/>
      <c r="CW1343" s="95"/>
      <c r="CX1343" s="95"/>
      <c r="CY1343" s="95"/>
      <c r="CZ1343" s="95"/>
      <c r="DA1343" s="95"/>
      <c r="DB1343" s="95"/>
      <c r="DC1343" s="95"/>
      <c r="DD1343" s="95"/>
      <c r="DE1343" s="95"/>
      <c r="DF1343" s="95"/>
      <c r="DG1343" s="95"/>
      <c r="DH1343" s="95"/>
      <c r="DI1343" s="95"/>
      <c r="DJ1343" s="95"/>
      <c r="DK1343" s="95"/>
      <c r="DL1343" s="95"/>
      <c r="DM1343" s="95"/>
      <c r="DN1343" s="95"/>
      <c r="DO1343" s="95"/>
      <c r="DP1343" s="95"/>
      <c r="DQ1343" s="95"/>
      <c r="DR1343" s="95"/>
      <c r="DS1343" s="95"/>
      <c r="DT1343" s="95"/>
      <c r="DU1343" s="95"/>
      <c r="DV1343" s="95"/>
      <c r="DW1343" s="95"/>
      <c r="DX1343" s="95"/>
      <c r="DY1343" s="95"/>
      <c r="DZ1343" s="95"/>
      <c r="EA1343" s="95"/>
      <c r="EB1343" s="95"/>
      <c r="EC1343" s="95"/>
      <c r="ED1343" s="95"/>
      <c r="EE1343" s="95"/>
      <c r="EF1343" s="95"/>
      <c r="EG1343" s="95"/>
      <c r="EH1343" s="95"/>
      <c r="EI1343" s="95"/>
      <c r="EJ1343" s="95"/>
      <c r="EK1343" s="95"/>
      <c r="EL1343" s="95"/>
      <c r="EM1343" s="95"/>
      <c r="EN1343" s="95"/>
      <c r="EO1343" s="95"/>
      <c r="EP1343" s="95"/>
      <c r="EQ1343" s="95"/>
      <c r="ER1343" s="95"/>
      <c r="ES1343" s="95"/>
      <c r="ET1343" s="95"/>
      <c r="EU1343" s="95"/>
      <c r="EV1343" s="95"/>
      <c r="EW1343" s="95"/>
      <c r="EX1343" s="95"/>
      <c r="EY1343" s="95"/>
      <c r="EZ1343" s="95"/>
      <c r="FA1343" s="95"/>
      <c r="FB1343" s="95"/>
      <c r="FC1343" s="95"/>
      <c r="FD1343" s="95"/>
      <c r="FE1343" s="95"/>
      <c r="FF1343" s="95"/>
      <c r="FG1343" s="95"/>
      <c r="FH1343" s="95"/>
      <c r="FI1343" s="95"/>
      <c r="FJ1343" s="95"/>
      <c r="FK1343" s="95"/>
    </row>
    <row r="1344" spans="1:167" s="175" customFormat="1" ht="44.25" customHeight="1">
      <c r="A1344" s="130">
        <f t="shared" si="288"/>
        <v>1290</v>
      </c>
      <c r="B1344" s="131" t="s">
        <v>5213</v>
      </c>
      <c r="C1344" s="132" t="s">
        <v>5214</v>
      </c>
      <c r="D1344" s="63" t="s">
        <v>5215</v>
      </c>
      <c r="E1344" s="55">
        <v>160000</v>
      </c>
      <c r="F1344" s="92">
        <v>179000</v>
      </c>
      <c r="G1344" s="62"/>
      <c r="H1344" s="93">
        <f t="shared" si="284"/>
        <v>160000</v>
      </c>
      <c r="I1344" s="94">
        <f t="shared" si="285"/>
        <v>19000</v>
      </c>
      <c r="J1344" s="94">
        <f t="shared" si="289"/>
        <v>24617.391304347824</v>
      </c>
      <c r="K1344" s="94">
        <f t="shared" si="286"/>
        <v>184617.39130434784</v>
      </c>
      <c r="L1344" s="92">
        <v>179000</v>
      </c>
      <c r="M1344" s="55">
        <f t="shared" si="287"/>
        <v>184000</v>
      </c>
      <c r="N1344" s="62"/>
      <c r="O1344" s="95"/>
      <c r="P1344" s="95"/>
      <c r="Q1344" s="95"/>
      <c r="R1344" s="95"/>
      <c r="S1344" s="95"/>
      <c r="T1344" s="95"/>
      <c r="U1344" s="95"/>
      <c r="V1344" s="95"/>
      <c r="W1344" s="95"/>
      <c r="X1344" s="95"/>
      <c r="Y1344" s="95"/>
      <c r="Z1344" s="95"/>
      <c r="AA1344" s="95"/>
      <c r="AB1344" s="95"/>
      <c r="AC1344" s="95"/>
      <c r="AD1344" s="95"/>
      <c r="AE1344" s="95"/>
      <c r="AF1344" s="95"/>
      <c r="AG1344" s="95"/>
      <c r="AH1344" s="95"/>
      <c r="AI1344" s="95"/>
      <c r="AJ1344" s="95"/>
      <c r="AK1344" s="95"/>
      <c r="AL1344" s="95"/>
      <c r="AM1344" s="95"/>
      <c r="AN1344" s="95"/>
      <c r="AO1344" s="95"/>
      <c r="AP1344" s="95"/>
      <c r="AQ1344" s="95"/>
      <c r="AR1344" s="95"/>
      <c r="AS1344" s="95"/>
      <c r="AT1344" s="95"/>
      <c r="AU1344" s="95"/>
      <c r="AV1344" s="95"/>
      <c r="AW1344" s="95"/>
      <c r="AX1344" s="95"/>
      <c r="AY1344" s="95"/>
      <c r="AZ1344" s="95"/>
      <c r="BA1344" s="95"/>
      <c r="BB1344" s="95"/>
      <c r="BC1344" s="95"/>
      <c r="BD1344" s="95"/>
      <c r="BE1344" s="95"/>
      <c r="BF1344" s="95"/>
      <c r="BG1344" s="95"/>
      <c r="BH1344" s="95"/>
      <c r="BI1344" s="95"/>
      <c r="BJ1344" s="95"/>
      <c r="BK1344" s="95"/>
      <c r="BL1344" s="95"/>
      <c r="BM1344" s="95"/>
      <c r="BN1344" s="95"/>
      <c r="BO1344" s="95"/>
      <c r="BP1344" s="95"/>
      <c r="BQ1344" s="95"/>
      <c r="BR1344" s="95"/>
      <c r="BS1344" s="95"/>
      <c r="BT1344" s="95"/>
      <c r="BU1344" s="95"/>
      <c r="BV1344" s="95"/>
      <c r="BW1344" s="95"/>
      <c r="BX1344" s="95"/>
      <c r="BY1344" s="95"/>
      <c r="BZ1344" s="95"/>
      <c r="CA1344" s="95"/>
      <c r="CB1344" s="95"/>
      <c r="CC1344" s="95"/>
      <c r="CD1344" s="95"/>
      <c r="CE1344" s="95"/>
      <c r="CF1344" s="95"/>
      <c r="CG1344" s="95"/>
      <c r="CH1344" s="95"/>
      <c r="CI1344" s="95"/>
      <c r="CJ1344" s="95"/>
      <c r="CK1344" s="95"/>
      <c r="CL1344" s="95"/>
      <c r="CM1344" s="95"/>
      <c r="CN1344" s="95"/>
      <c r="CO1344" s="95"/>
      <c r="CP1344" s="95"/>
      <c r="CQ1344" s="95"/>
      <c r="CR1344" s="95"/>
      <c r="CS1344" s="95"/>
      <c r="CT1344" s="95"/>
      <c r="CU1344" s="95"/>
      <c r="CV1344" s="95"/>
      <c r="CW1344" s="95"/>
      <c r="CX1344" s="95"/>
      <c r="CY1344" s="95"/>
      <c r="CZ1344" s="95"/>
      <c r="DA1344" s="95"/>
      <c r="DB1344" s="95"/>
      <c r="DC1344" s="95"/>
      <c r="DD1344" s="95"/>
      <c r="DE1344" s="95"/>
      <c r="DF1344" s="95"/>
      <c r="DG1344" s="95"/>
      <c r="DH1344" s="95"/>
      <c r="DI1344" s="95"/>
      <c r="DJ1344" s="95"/>
      <c r="DK1344" s="95"/>
      <c r="DL1344" s="95"/>
      <c r="DM1344" s="95"/>
      <c r="DN1344" s="95"/>
      <c r="DO1344" s="95"/>
      <c r="DP1344" s="95"/>
      <c r="DQ1344" s="95"/>
      <c r="DR1344" s="95"/>
      <c r="DS1344" s="95"/>
      <c r="DT1344" s="95"/>
      <c r="DU1344" s="95"/>
      <c r="DV1344" s="95"/>
      <c r="DW1344" s="95"/>
      <c r="DX1344" s="95"/>
      <c r="DY1344" s="95"/>
      <c r="DZ1344" s="95"/>
      <c r="EA1344" s="95"/>
      <c r="EB1344" s="95"/>
      <c r="EC1344" s="95"/>
      <c r="ED1344" s="95"/>
      <c r="EE1344" s="95"/>
      <c r="EF1344" s="95"/>
      <c r="EG1344" s="95"/>
      <c r="EH1344" s="95"/>
      <c r="EI1344" s="95"/>
      <c r="EJ1344" s="95"/>
      <c r="EK1344" s="95"/>
      <c r="EL1344" s="95"/>
      <c r="EM1344" s="95"/>
      <c r="EN1344" s="95"/>
      <c r="EO1344" s="95"/>
      <c r="EP1344" s="95"/>
      <c r="EQ1344" s="95"/>
      <c r="ER1344" s="95"/>
      <c r="ES1344" s="95"/>
      <c r="ET1344" s="95"/>
      <c r="EU1344" s="95"/>
      <c r="EV1344" s="95"/>
      <c r="EW1344" s="95"/>
      <c r="EX1344" s="95"/>
      <c r="EY1344" s="95"/>
      <c r="EZ1344" s="95"/>
      <c r="FA1344" s="95"/>
      <c r="FB1344" s="95"/>
      <c r="FC1344" s="95"/>
      <c r="FD1344" s="95"/>
      <c r="FE1344" s="95"/>
      <c r="FF1344" s="95"/>
      <c r="FG1344" s="95"/>
      <c r="FH1344" s="95"/>
      <c r="FI1344" s="95"/>
      <c r="FJ1344" s="95"/>
      <c r="FK1344" s="95"/>
    </row>
    <row r="1345" spans="1:167" s="175" customFormat="1" ht="44.25" customHeight="1">
      <c r="A1345" s="130">
        <f t="shared" si="288"/>
        <v>1291</v>
      </c>
      <c r="B1345" s="131" t="s">
        <v>5216</v>
      </c>
      <c r="C1345" s="132" t="s">
        <v>5217</v>
      </c>
      <c r="D1345" s="63" t="s">
        <v>5218</v>
      </c>
      <c r="E1345" s="55">
        <v>135000</v>
      </c>
      <c r="F1345" s="92">
        <v>151000</v>
      </c>
      <c r="G1345" s="62"/>
      <c r="H1345" s="93">
        <f t="shared" si="284"/>
        <v>135000</v>
      </c>
      <c r="I1345" s="94">
        <f t="shared" si="285"/>
        <v>16000</v>
      </c>
      <c r="J1345" s="94">
        <f t="shared" si="289"/>
        <v>20730.434782608696</v>
      </c>
      <c r="K1345" s="94">
        <f t="shared" si="286"/>
        <v>155730.4347826087</v>
      </c>
      <c r="L1345" s="92">
        <v>151000</v>
      </c>
      <c r="M1345" s="55">
        <f t="shared" si="287"/>
        <v>155000</v>
      </c>
      <c r="N1345" s="62"/>
      <c r="O1345" s="95"/>
      <c r="P1345" s="95"/>
      <c r="Q1345" s="95"/>
      <c r="R1345" s="95"/>
      <c r="S1345" s="95"/>
      <c r="T1345" s="95"/>
      <c r="U1345" s="95"/>
      <c r="V1345" s="95"/>
      <c r="W1345" s="95"/>
      <c r="X1345" s="95"/>
      <c r="Y1345" s="95"/>
      <c r="Z1345" s="95"/>
      <c r="AA1345" s="95"/>
      <c r="AB1345" s="95"/>
      <c r="AC1345" s="95"/>
      <c r="AD1345" s="95"/>
      <c r="AE1345" s="95"/>
      <c r="AF1345" s="95"/>
      <c r="AG1345" s="95"/>
      <c r="AH1345" s="95"/>
      <c r="AI1345" s="95"/>
      <c r="AJ1345" s="95"/>
      <c r="AK1345" s="95"/>
      <c r="AL1345" s="95"/>
      <c r="AM1345" s="95"/>
      <c r="AN1345" s="95"/>
      <c r="AO1345" s="95"/>
      <c r="AP1345" s="95"/>
      <c r="AQ1345" s="95"/>
      <c r="AR1345" s="95"/>
      <c r="AS1345" s="95"/>
      <c r="AT1345" s="95"/>
      <c r="AU1345" s="95"/>
      <c r="AV1345" s="95"/>
      <c r="AW1345" s="95"/>
      <c r="AX1345" s="95"/>
      <c r="AY1345" s="95"/>
      <c r="AZ1345" s="95"/>
      <c r="BA1345" s="95"/>
      <c r="BB1345" s="95"/>
      <c r="BC1345" s="95"/>
      <c r="BD1345" s="95"/>
      <c r="BE1345" s="95"/>
      <c r="BF1345" s="95"/>
      <c r="BG1345" s="95"/>
      <c r="BH1345" s="95"/>
      <c r="BI1345" s="95"/>
      <c r="BJ1345" s="95"/>
      <c r="BK1345" s="95"/>
      <c r="BL1345" s="95"/>
      <c r="BM1345" s="95"/>
      <c r="BN1345" s="95"/>
      <c r="BO1345" s="95"/>
      <c r="BP1345" s="95"/>
      <c r="BQ1345" s="95"/>
      <c r="BR1345" s="95"/>
      <c r="BS1345" s="95"/>
      <c r="BT1345" s="95"/>
      <c r="BU1345" s="95"/>
      <c r="BV1345" s="95"/>
      <c r="BW1345" s="95"/>
      <c r="BX1345" s="95"/>
      <c r="BY1345" s="95"/>
      <c r="BZ1345" s="95"/>
      <c r="CA1345" s="95"/>
      <c r="CB1345" s="95"/>
      <c r="CC1345" s="95"/>
      <c r="CD1345" s="95"/>
      <c r="CE1345" s="95"/>
      <c r="CF1345" s="95"/>
      <c r="CG1345" s="95"/>
      <c r="CH1345" s="95"/>
      <c r="CI1345" s="95"/>
      <c r="CJ1345" s="95"/>
      <c r="CK1345" s="95"/>
      <c r="CL1345" s="95"/>
      <c r="CM1345" s="95"/>
      <c r="CN1345" s="95"/>
      <c r="CO1345" s="95"/>
      <c r="CP1345" s="95"/>
      <c r="CQ1345" s="95"/>
      <c r="CR1345" s="95"/>
      <c r="CS1345" s="95"/>
      <c r="CT1345" s="95"/>
      <c r="CU1345" s="95"/>
      <c r="CV1345" s="95"/>
      <c r="CW1345" s="95"/>
      <c r="CX1345" s="95"/>
      <c r="CY1345" s="95"/>
      <c r="CZ1345" s="95"/>
      <c r="DA1345" s="95"/>
      <c r="DB1345" s="95"/>
      <c r="DC1345" s="95"/>
      <c r="DD1345" s="95"/>
      <c r="DE1345" s="95"/>
      <c r="DF1345" s="95"/>
      <c r="DG1345" s="95"/>
      <c r="DH1345" s="95"/>
      <c r="DI1345" s="95"/>
      <c r="DJ1345" s="95"/>
      <c r="DK1345" s="95"/>
      <c r="DL1345" s="95"/>
      <c r="DM1345" s="95"/>
      <c r="DN1345" s="95"/>
      <c r="DO1345" s="95"/>
      <c r="DP1345" s="95"/>
      <c r="DQ1345" s="95"/>
      <c r="DR1345" s="95"/>
      <c r="DS1345" s="95"/>
      <c r="DT1345" s="95"/>
      <c r="DU1345" s="95"/>
      <c r="DV1345" s="95"/>
      <c r="DW1345" s="95"/>
      <c r="DX1345" s="95"/>
      <c r="DY1345" s="95"/>
      <c r="DZ1345" s="95"/>
      <c r="EA1345" s="95"/>
      <c r="EB1345" s="95"/>
      <c r="EC1345" s="95"/>
      <c r="ED1345" s="95"/>
      <c r="EE1345" s="95"/>
      <c r="EF1345" s="95"/>
      <c r="EG1345" s="95"/>
      <c r="EH1345" s="95"/>
      <c r="EI1345" s="95"/>
      <c r="EJ1345" s="95"/>
      <c r="EK1345" s="95"/>
      <c r="EL1345" s="95"/>
      <c r="EM1345" s="95"/>
      <c r="EN1345" s="95"/>
      <c r="EO1345" s="95"/>
      <c r="EP1345" s="95"/>
      <c r="EQ1345" s="95"/>
      <c r="ER1345" s="95"/>
      <c r="ES1345" s="95"/>
      <c r="ET1345" s="95"/>
      <c r="EU1345" s="95"/>
      <c r="EV1345" s="95"/>
      <c r="EW1345" s="95"/>
      <c r="EX1345" s="95"/>
      <c r="EY1345" s="95"/>
      <c r="EZ1345" s="95"/>
      <c r="FA1345" s="95"/>
      <c r="FB1345" s="95"/>
      <c r="FC1345" s="95"/>
      <c r="FD1345" s="95"/>
      <c r="FE1345" s="95"/>
      <c r="FF1345" s="95"/>
      <c r="FG1345" s="95"/>
      <c r="FH1345" s="95"/>
      <c r="FI1345" s="95"/>
      <c r="FJ1345" s="95"/>
      <c r="FK1345" s="95"/>
    </row>
    <row r="1346" spans="1:167" s="175" customFormat="1" ht="34.5">
      <c r="A1346" s="130">
        <f t="shared" si="288"/>
        <v>1292</v>
      </c>
      <c r="B1346" s="131" t="s">
        <v>5219</v>
      </c>
      <c r="C1346" s="132" t="s">
        <v>5220</v>
      </c>
      <c r="D1346" s="63" t="s">
        <v>5221</v>
      </c>
      <c r="E1346" s="55">
        <v>170000</v>
      </c>
      <c r="F1346" s="92">
        <v>190000</v>
      </c>
      <c r="G1346" s="62"/>
      <c r="H1346" s="93">
        <f t="shared" si="284"/>
        <v>170000</v>
      </c>
      <c r="I1346" s="94">
        <f t="shared" si="285"/>
        <v>20000</v>
      </c>
      <c r="J1346" s="94">
        <f t="shared" si="289"/>
        <v>25913.043478260868</v>
      </c>
      <c r="K1346" s="94">
        <f t="shared" si="286"/>
        <v>195913.04347826086</v>
      </c>
      <c r="L1346" s="92">
        <v>190000</v>
      </c>
      <c r="M1346" s="55">
        <f t="shared" si="287"/>
        <v>195000</v>
      </c>
      <c r="N1346" s="62"/>
      <c r="O1346" s="95"/>
      <c r="P1346" s="95"/>
      <c r="Q1346" s="95"/>
      <c r="R1346" s="95"/>
      <c r="S1346" s="95"/>
      <c r="T1346" s="95"/>
      <c r="U1346" s="95"/>
      <c r="V1346" s="95"/>
      <c r="W1346" s="95"/>
      <c r="X1346" s="95"/>
      <c r="Y1346" s="95"/>
      <c r="Z1346" s="95"/>
      <c r="AA1346" s="95"/>
      <c r="AB1346" s="95"/>
      <c r="AC1346" s="95"/>
      <c r="AD1346" s="95"/>
      <c r="AE1346" s="95"/>
      <c r="AF1346" s="95"/>
      <c r="AG1346" s="95"/>
      <c r="AH1346" s="95"/>
      <c r="AI1346" s="95"/>
      <c r="AJ1346" s="95"/>
      <c r="AK1346" s="95"/>
      <c r="AL1346" s="95"/>
      <c r="AM1346" s="95"/>
      <c r="AN1346" s="95"/>
      <c r="AO1346" s="95"/>
      <c r="AP1346" s="95"/>
      <c r="AQ1346" s="95"/>
      <c r="AR1346" s="95"/>
      <c r="AS1346" s="95"/>
      <c r="AT1346" s="95"/>
      <c r="AU1346" s="95"/>
      <c r="AV1346" s="95"/>
      <c r="AW1346" s="95"/>
      <c r="AX1346" s="95"/>
      <c r="AY1346" s="95"/>
      <c r="AZ1346" s="95"/>
      <c r="BA1346" s="95"/>
      <c r="BB1346" s="95"/>
      <c r="BC1346" s="95"/>
      <c r="BD1346" s="95"/>
      <c r="BE1346" s="95"/>
      <c r="BF1346" s="95"/>
      <c r="BG1346" s="95"/>
      <c r="BH1346" s="95"/>
      <c r="BI1346" s="95"/>
      <c r="BJ1346" s="95"/>
      <c r="BK1346" s="95"/>
      <c r="BL1346" s="95"/>
      <c r="BM1346" s="95"/>
      <c r="BN1346" s="95"/>
      <c r="BO1346" s="95"/>
      <c r="BP1346" s="95"/>
      <c r="BQ1346" s="95"/>
      <c r="BR1346" s="95"/>
      <c r="BS1346" s="95"/>
      <c r="BT1346" s="95"/>
      <c r="BU1346" s="95"/>
      <c r="BV1346" s="95"/>
      <c r="BW1346" s="95"/>
      <c r="BX1346" s="95"/>
      <c r="BY1346" s="95"/>
      <c r="BZ1346" s="95"/>
      <c r="CA1346" s="95"/>
      <c r="CB1346" s="95"/>
      <c r="CC1346" s="95"/>
      <c r="CD1346" s="95"/>
      <c r="CE1346" s="95"/>
      <c r="CF1346" s="95"/>
      <c r="CG1346" s="95"/>
      <c r="CH1346" s="95"/>
      <c r="CI1346" s="95"/>
      <c r="CJ1346" s="95"/>
      <c r="CK1346" s="95"/>
      <c r="CL1346" s="95"/>
      <c r="CM1346" s="95"/>
      <c r="CN1346" s="95"/>
      <c r="CO1346" s="95"/>
      <c r="CP1346" s="95"/>
      <c r="CQ1346" s="95"/>
      <c r="CR1346" s="95"/>
      <c r="CS1346" s="95"/>
      <c r="CT1346" s="95"/>
      <c r="CU1346" s="95"/>
      <c r="CV1346" s="95"/>
      <c r="CW1346" s="95"/>
      <c r="CX1346" s="95"/>
      <c r="CY1346" s="95"/>
      <c r="CZ1346" s="95"/>
      <c r="DA1346" s="95"/>
      <c r="DB1346" s="95"/>
      <c r="DC1346" s="95"/>
      <c r="DD1346" s="95"/>
      <c r="DE1346" s="95"/>
      <c r="DF1346" s="95"/>
      <c r="DG1346" s="95"/>
      <c r="DH1346" s="95"/>
      <c r="DI1346" s="95"/>
      <c r="DJ1346" s="95"/>
      <c r="DK1346" s="95"/>
      <c r="DL1346" s="95"/>
      <c r="DM1346" s="95"/>
      <c r="DN1346" s="95"/>
      <c r="DO1346" s="95"/>
      <c r="DP1346" s="95"/>
      <c r="DQ1346" s="95"/>
      <c r="DR1346" s="95"/>
      <c r="DS1346" s="95"/>
      <c r="DT1346" s="95"/>
      <c r="DU1346" s="95"/>
      <c r="DV1346" s="95"/>
      <c r="DW1346" s="95"/>
      <c r="DX1346" s="95"/>
      <c r="DY1346" s="95"/>
      <c r="DZ1346" s="95"/>
      <c r="EA1346" s="95"/>
      <c r="EB1346" s="95"/>
      <c r="EC1346" s="95"/>
      <c r="ED1346" s="95"/>
      <c r="EE1346" s="95"/>
      <c r="EF1346" s="95"/>
      <c r="EG1346" s="95"/>
      <c r="EH1346" s="95"/>
      <c r="EI1346" s="95"/>
      <c r="EJ1346" s="95"/>
      <c r="EK1346" s="95"/>
      <c r="EL1346" s="95"/>
      <c r="EM1346" s="95"/>
      <c r="EN1346" s="95"/>
      <c r="EO1346" s="95"/>
      <c r="EP1346" s="95"/>
      <c r="EQ1346" s="95"/>
      <c r="ER1346" s="95"/>
      <c r="ES1346" s="95"/>
      <c r="ET1346" s="95"/>
      <c r="EU1346" s="95"/>
      <c r="EV1346" s="95"/>
      <c r="EW1346" s="95"/>
      <c r="EX1346" s="95"/>
      <c r="EY1346" s="95"/>
      <c r="EZ1346" s="95"/>
      <c r="FA1346" s="95"/>
      <c r="FB1346" s="95"/>
      <c r="FC1346" s="95"/>
      <c r="FD1346" s="95"/>
      <c r="FE1346" s="95"/>
      <c r="FF1346" s="95"/>
      <c r="FG1346" s="95"/>
      <c r="FH1346" s="95"/>
      <c r="FI1346" s="95"/>
      <c r="FJ1346" s="95"/>
      <c r="FK1346" s="95"/>
    </row>
    <row r="1347" spans="1:167" ht="31.5">
      <c r="A1347" s="130">
        <f t="shared" si="288"/>
        <v>1293</v>
      </c>
      <c r="B1347" s="131" t="s">
        <v>5222</v>
      </c>
      <c r="C1347" s="132" t="s">
        <v>5223</v>
      </c>
      <c r="D1347" s="63" t="s">
        <v>5224</v>
      </c>
      <c r="E1347" s="55">
        <v>150000</v>
      </c>
      <c r="F1347" s="92">
        <v>168000</v>
      </c>
      <c r="G1347" s="62"/>
      <c r="H1347" s="93">
        <f t="shared" si="284"/>
        <v>150000</v>
      </c>
      <c r="I1347" s="94">
        <f t="shared" si="285"/>
        <v>18000</v>
      </c>
      <c r="J1347" s="94">
        <f t="shared" si="289"/>
        <v>23321.739130434784</v>
      </c>
      <c r="K1347" s="94">
        <f t="shared" si="286"/>
        <v>173321.73913043478</v>
      </c>
      <c r="L1347" s="92">
        <v>168000</v>
      </c>
      <c r="M1347" s="55">
        <f t="shared" si="287"/>
        <v>173000</v>
      </c>
      <c r="N1347" s="62"/>
    </row>
    <row r="1348" spans="1:167" ht="49.5" customHeight="1">
      <c r="A1348" s="130">
        <f t="shared" si="288"/>
        <v>1294</v>
      </c>
      <c r="B1348" s="131" t="s">
        <v>5225</v>
      </c>
      <c r="C1348" s="132" t="s">
        <v>5226</v>
      </c>
      <c r="D1348" s="62" t="s">
        <v>5227</v>
      </c>
      <c r="E1348" s="55">
        <v>27000</v>
      </c>
      <c r="F1348" s="92">
        <v>30200</v>
      </c>
      <c r="G1348" s="62"/>
      <c r="H1348" s="93">
        <f t="shared" si="284"/>
        <v>27000</v>
      </c>
      <c r="I1348" s="94">
        <f t="shared" si="285"/>
        <v>3200</v>
      </c>
      <c r="J1348" s="94">
        <f t="shared" si="289"/>
        <v>4146.086956521739</v>
      </c>
      <c r="K1348" s="94">
        <f t="shared" si="286"/>
        <v>31146.08695652174</v>
      </c>
      <c r="L1348" s="92">
        <v>30200</v>
      </c>
      <c r="M1348" s="55">
        <f t="shared" si="287"/>
        <v>31100</v>
      </c>
      <c r="N1348" s="62"/>
    </row>
    <row r="1349" spans="1:167" ht="30">
      <c r="A1349" s="130">
        <f t="shared" si="288"/>
        <v>1295</v>
      </c>
      <c r="B1349" s="131" t="s">
        <v>5228</v>
      </c>
      <c r="C1349" s="132" t="s">
        <v>5229</v>
      </c>
      <c r="D1349" s="63" t="s">
        <v>5230</v>
      </c>
      <c r="E1349" s="55">
        <v>180000</v>
      </c>
      <c r="F1349" s="92">
        <v>201000</v>
      </c>
      <c r="G1349" s="62"/>
      <c r="H1349" s="93">
        <f t="shared" ref="H1349:H1412" si="290">L1349-I1349</f>
        <v>180000</v>
      </c>
      <c r="I1349" s="94">
        <f t="shared" ref="I1349:I1412" si="291">F1349-E1349</f>
        <v>21000</v>
      </c>
      <c r="J1349" s="94">
        <f t="shared" si="289"/>
        <v>27208.695652173912</v>
      </c>
      <c r="K1349" s="94">
        <f t="shared" ref="K1349:K1412" si="292">+H1349+J1349</f>
        <v>207208.69565217392</v>
      </c>
      <c r="L1349" s="92">
        <v>201000</v>
      </c>
      <c r="M1349" s="55">
        <f t="shared" ref="M1349:M1412" si="293">IF(K1349&gt;=100000, ROUNDDOWN((K1349),-3),ROUNDDOWN((K1349),-2))</f>
        <v>207000</v>
      </c>
      <c r="N1349" s="62"/>
    </row>
    <row r="1350" spans="1:167" ht="28.5" customHeight="1">
      <c r="A1350" s="130">
        <f t="shared" ref="A1350:A1413" si="294">A1349+1</f>
        <v>1296</v>
      </c>
      <c r="B1350" s="131" t="s">
        <v>5231</v>
      </c>
      <c r="C1350" s="147"/>
      <c r="D1350" s="80" t="s">
        <v>5232</v>
      </c>
      <c r="E1350" s="55">
        <v>200000</v>
      </c>
      <c r="F1350" s="92">
        <v>224000</v>
      </c>
      <c r="G1350" s="67"/>
      <c r="H1350" s="93">
        <f t="shared" si="290"/>
        <v>200000</v>
      </c>
      <c r="I1350" s="94">
        <f t="shared" si="291"/>
        <v>24000</v>
      </c>
      <c r="J1350" s="94">
        <f t="shared" si="289"/>
        <v>31095.652173913044</v>
      </c>
      <c r="K1350" s="94">
        <f t="shared" si="292"/>
        <v>231095.65217391305</v>
      </c>
      <c r="L1350" s="92">
        <v>224000</v>
      </c>
      <c r="M1350" s="55">
        <f t="shared" si="293"/>
        <v>231000</v>
      </c>
      <c r="N1350" s="67"/>
    </row>
    <row r="1351" spans="1:167" ht="72.75" customHeight="1">
      <c r="A1351" s="130">
        <f t="shared" si="294"/>
        <v>1297</v>
      </c>
      <c r="B1351" s="131" t="s">
        <v>5233</v>
      </c>
      <c r="C1351" s="147"/>
      <c r="D1351" s="80" t="s">
        <v>5234</v>
      </c>
      <c r="E1351" s="55">
        <v>1200000</v>
      </c>
      <c r="F1351" s="92">
        <v>1250000</v>
      </c>
      <c r="G1351" s="67"/>
      <c r="H1351" s="93">
        <f t="shared" si="290"/>
        <v>1200000</v>
      </c>
      <c r="I1351" s="94">
        <f t="shared" si="291"/>
        <v>50000</v>
      </c>
      <c r="J1351" s="94">
        <f t="shared" si="289"/>
        <v>64782.608695652176</v>
      </c>
      <c r="K1351" s="94">
        <f t="shared" si="292"/>
        <v>1264782.6086956521</v>
      </c>
      <c r="L1351" s="92">
        <v>1250000</v>
      </c>
      <c r="M1351" s="55">
        <f t="shared" si="293"/>
        <v>1264000</v>
      </c>
      <c r="N1351" s="67"/>
    </row>
    <row r="1352" spans="1:167" ht="59.25" customHeight="1">
      <c r="A1352" s="130">
        <f t="shared" si="294"/>
        <v>1298</v>
      </c>
      <c r="B1352" s="131" t="s">
        <v>5235</v>
      </c>
      <c r="C1352" s="147"/>
      <c r="D1352" s="67" t="s">
        <v>5236</v>
      </c>
      <c r="E1352" s="55">
        <v>1834000</v>
      </c>
      <c r="F1352" s="92">
        <v>1884000</v>
      </c>
      <c r="G1352" s="67"/>
      <c r="H1352" s="93">
        <f t="shared" si="290"/>
        <v>1834000</v>
      </c>
      <c r="I1352" s="94">
        <f t="shared" si="291"/>
        <v>50000</v>
      </c>
      <c r="J1352" s="94">
        <f t="shared" si="289"/>
        <v>64782.608695652176</v>
      </c>
      <c r="K1352" s="94">
        <f t="shared" si="292"/>
        <v>1898782.6086956521</v>
      </c>
      <c r="L1352" s="92">
        <v>1884000</v>
      </c>
      <c r="M1352" s="55">
        <f t="shared" si="293"/>
        <v>1898000</v>
      </c>
      <c r="N1352" s="67"/>
    </row>
    <row r="1353" spans="1:167" s="175" customFormat="1" ht="103.5" customHeight="1">
      <c r="A1353" s="130">
        <f t="shared" si="294"/>
        <v>1299</v>
      </c>
      <c r="B1353" s="131" t="s">
        <v>5237</v>
      </c>
      <c r="C1353" s="147"/>
      <c r="D1353" s="67" t="s">
        <v>5238</v>
      </c>
      <c r="E1353" s="55">
        <v>490000</v>
      </c>
      <c r="F1353" s="92">
        <v>530000</v>
      </c>
      <c r="G1353" s="67"/>
      <c r="H1353" s="93">
        <f t="shared" si="290"/>
        <v>490000</v>
      </c>
      <c r="I1353" s="94">
        <f t="shared" si="291"/>
        <v>40000</v>
      </c>
      <c r="J1353" s="94">
        <f t="shared" ref="J1353:J1416" si="295">+I1353/1150*1490</f>
        <v>51826.086956521736</v>
      </c>
      <c r="K1353" s="94">
        <f t="shared" si="292"/>
        <v>541826.08695652173</v>
      </c>
      <c r="L1353" s="92">
        <v>530000</v>
      </c>
      <c r="M1353" s="55">
        <f t="shared" si="293"/>
        <v>541000</v>
      </c>
      <c r="N1353" s="67"/>
      <c r="O1353" s="95"/>
      <c r="P1353" s="95"/>
      <c r="Q1353" s="95"/>
      <c r="R1353" s="95"/>
      <c r="S1353" s="95"/>
      <c r="T1353" s="95"/>
      <c r="U1353" s="95"/>
      <c r="V1353" s="95"/>
      <c r="W1353" s="95"/>
      <c r="X1353" s="95"/>
      <c r="Y1353" s="95"/>
      <c r="Z1353" s="95"/>
      <c r="AA1353" s="95"/>
      <c r="AB1353" s="95"/>
      <c r="AC1353" s="95"/>
      <c r="AD1353" s="95"/>
      <c r="AE1353" s="95"/>
      <c r="AF1353" s="95"/>
      <c r="AG1353" s="95"/>
      <c r="AH1353" s="95"/>
      <c r="AI1353" s="95"/>
      <c r="AJ1353" s="95"/>
      <c r="AK1353" s="95"/>
      <c r="AL1353" s="95"/>
      <c r="AM1353" s="95"/>
      <c r="AN1353" s="95"/>
      <c r="AO1353" s="95"/>
      <c r="AP1353" s="95"/>
      <c r="AQ1353" s="95"/>
      <c r="AR1353" s="95"/>
      <c r="AS1353" s="95"/>
      <c r="AT1353" s="95"/>
      <c r="AU1353" s="95"/>
      <c r="AV1353" s="95"/>
      <c r="AW1353" s="95"/>
      <c r="AX1353" s="95"/>
      <c r="AY1353" s="95"/>
      <c r="AZ1353" s="95"/>
      <c r="BA1353" s="95"/>
      <c r="BB1353" s="95"/>
      <c r="BC1353" s="95"/>
      <c r="BD1353" s="95"/>
      <c r="BE1353" s="95"/>
      <c r="BF1353" s="95"/>
      <c r="BG1353" s="95"/>
      <c r="BH1353" s="95"/>
      <c r="BI1353" s="95"/>
      <c r="BJ1353" s="95"/>
      <c r="BK1353" s="95"/>
      <c r="BL1353" s="95"/>
      <c r="BM1353" s="95"/>
      <c r="BN1353" s="95"/>
      <c r="BO1353" s="95"/>
      <c r="BP1353" s="95"/>
      <c r="BQ1353" s="95"/>
      <c r="BR1353" s="95"/>
      <c r="BS1353" s="95"/>
      <c r="BT1353" s="95"/>
      <c r="BU1353" s="95"/>
      <c r="BV1353" s="95"/>
      <c r="BW1353" s="95"/>
      <c r="BX1353" s="95"/>
      <c r="BY1353" s="95"/>
      <c r="BZ1353" s="95"/>
      <c r="CA1353" s="95"/>
      <c r="CB1353" s="95"/>
      <c r="CC1353" s="95"/>
      <c r="CD1353" s="95"/>
      <c r="CE1353" s="95"/>
      <c r="CF1353" s="95"/>
      <c r="CG1353" s="95"/>
      <c r="CH1353" s="95"/>
      <c r="CI1353" s="95"/>
      <c r="CJ1353" s="95"/>
      <c r="CK1353" s="95"/>
      <c r="CL1353" s="95"/>
      <c r="CM1353" s="95"/>
      <c r="CN1353" s="95"/>
      <c r="CO1353" s="95"/>
      <c r="CP1353" s="95"/>
      <c r="CQ1353" s="95"/>
      <c r="CR1353" s="95"/>
      <c r="CS1353" s="95"/>
      <c r="CT1353" s="95"/>
      <c r="CU1353" s="95"/>
      <c r="CV1353" s="95"/>
      <c r="CW1353" s="95"/>
      <c r="CX1353" s="95"/>
      <c r="CY1353" s="95"/>
      <c r="CZ1353" s="95"/>
      <c r="DA1353" s="95"/>
      <c r="DB1353" s="95"/>
      <c r="DC1353" s="95"/>
      <c r="DD1353" s="95"/>
      <c r="DE1353" s="95"/>
      <c r="DF1353" s="95"/>
      <c r="DG1353" s="95"/>
      <c r="DH1353" s="95"/>
      <c r="DI1353" s="95"/>
      <c r="DJ1353" s="95"/>
      <c r="DK1353" s="95"/>
      <c r="DL1353" s="95"/>
      <c r="DM1353" s="95"/>
      <c r="DN1353" s="95"/>
      <c r="DO1353" s="95"/>
      <c r="DP1353" s="95"/>
      <c r="DQ1353" s="95"/>
      <c r="DR1353" s="95"/>
      <c r="DS1353" s="95"/>
      <c r="DT1353" s="95"/>
      <c r="DU1353" s="95"/>
      <c r="DV1353" s="95"/>
      <c r="DW1353" s="95"/>
      <c r="DX1353" s="95"/>
      <c r="DY1353" s="95"/>
      <c r="DZ1353" s="95"/>
      <c r="EA1353" s="95"/>
      <c r="EB1353" s="95"/>
      <c r="EC1353" s="95"/>
      <c r="ED1353" s="95"/>
      <c r="EE1353" s="95"/>
      <c r="EF1353" s="95"/>
      <c r="EG1353" s="95"/>
      <c r="EH1353" s="95"/>
      <c r="EI1353" s="95"/>
      <c r="EJ1353" s="95"/>
      <c r="EK1353" s="95"/>
      <c r="EL1353" s="95"/>
      <c r="EM1353" s="95"/>
      <c r="EN1353" s="95"/>
      <c r="EO1353" s="95"/>
      <c r="EP1353" s="95"/>
      <c r="EQ1353" s="95"/>
      <c r="ER1353" s="95"/>
      <c r="ES1353" s="95"/>
      <c r="ET1353" s="95"/>
      <c r="EU1353" s="95"/>
      <c r="EV1353" s="95"/>
      <c r="EW1353" s="95"/>
      <c r="EX1353" s="95"/>
      <c r="EY1353" s="95"/>
      <c r="EZ1353" s="95"/>
      <c r="FA1353" s="95"/>
      <c r="FB1353" s="95"/>
      <c r="FC1353" s="95"/>
      <c r="FD1353" s="95"/>
      <c r="FE1353" s="95"/>
      <c r="FF1353" s="95"/>
      <c r="FG1353" s="95"/>
      <c r="FH1353" s="95"/>
      <c r="FI1353" s="95"/>
      <c r="FJ1353" s="95"/>
      <c r="FK1353" s="95"/>
    </row>
    <row r="1354" spans="1:167" s="175" customFormat="1" ht="71.25" customHeight="1">
      <c r="A1354" s="130">
        <f t="shared" si="294"/>
        <v>1300</v>
      </c>
      <c r="B1354" s="131" t="s">
        <v>5239</v>
      </c>
      <c r="C1354" s="132"/>
      <c r="D1354" s="67" t="s">
        <v>5240</v>
      </c>
      <c r="E1354" s="55">
        <v>364000</v>
      </c>
      <c r="F1354" s="92">
        <v>404000</v>
      </c>
      <c r="G1354" s="67"/>
      <c r="H1354" s="93">
        <f t="shared" si="290"/>
        <v>364000</v>
      </c>
      <c r="I1354" s="94">
        <f t="shared" si="291"/>
        <v>40000</v>
      </c>
      <c r="J1354" s="94">
        <f t="shared" si="295"/>
        <v>51826.086956521736</v>
      </c>
      <c r="K1354" s="94">
        <f t="shared" si="292"/>
        <v>415826.08695652173</v>
      </c>
      <c r="L1354" s="92">
        <v>404000</v>
      </c>
      <c r="M1354" s="55">
        <f t="shared" si="293"/>
        <v>415000</v>
      </c>
      <c r="N1354" s="67"/>
      <c r="O1354" s="95"/>
      <c r="P1354" s="95"/>
      <c r="Q1354" s="95"/>
      <c r="R1354" s="95"/>
      <c r="S1354" s="95"/>
      <c r="T1354" s="95"/>
      <c r="U1354" s="95"/>
      <c r="V1354" s="95"/>
      <c r="W1354" s="95"/>
      <c r="X1354" s="95"/>
      <c r="Y1354" s="95"/>
      <c r="Z1354" s="95"/>
      <c r="AA1354" s="95"/>
      <c r="AB1354" s="95"/>
      <c r="AC1354" s="95"/>
      <c r="AD1354" s="95"/>
      <c r="AE1354" s="95"/>
      <c r="AF1354" s="95"/>
      <c r="AG1354" s="95"/>
      <c r="AH1354" s="95"/>
      <c r="AI1354" s="95"/>
      <c r="AJ1354" s="95"/>
      <c r="AK1354" s="95"/>
      <c r="AL1354" s="95"/>
      <c r="AM1354" s="95"/>
      <c r="AN1354" s="95"/>
      <c r="AO1354" s="95"/>
      <c r="AP1354" s="95"/>
      <c r="AQ1354" s="95"/>
      <c r="AR1354" s="95"/>
      <c r="AS1354" s="95"/>
      <c r="AT1354" s="95"/>
      <c r="AU1354" s="95"/>
      <c r="AV1354" s="95"/>
      <c r="AW1354" s="95"/>
      <c r="AX1354" s="95"/>
      <c r="AY1354" s="95"/>
      <c r="AZ1354" s="95"/>
      <c r="BA1354" s="95"/>
      <c r="BB1354" s="95"/>
      <c r="BC1354" s="95"/>
      <c r="BD1354" s="95"/>
      <c r="BE1354" s="95"/>
      <c r="BF1354" s="95"/>
      <c r="BG1354" s="95"/>
      <c r="BH1354" s="95"/>
      <c r="BI1354" s="95"/>
      <c r="BJ1354" s="95"/>
      <c r="BK1354" s="95"/>
      <c r="BL1354" s="95"/>
      <c r="BM1354" s="95"/>
      <c r="BN1354" s="95"/>
      <c r="BO1354" s="95"/>
      <c r="BP1354" s="95"/>
      <c r="BQ1354" s="95"/>
      <c r="BR1354" s="95"/>
      <c r="BS1354" s="95"/>
      <c r="BT1354" s="95"/>
      <c r="BU1354" s="95"/>
      <c r="BV1354" s="95"/>
      <c r="BW1354" s="95"/>
      <c r="BX1354" s="95"/>
      <c r="BY1354" s="95"/>
      <c r="BZ1354" s="95"/>
      <c r="CA1354" s="95"/>
      <c r="CB1354" s="95"/>
      <c r="CC1354" s="95"/>
      <c r="CD1354" s="95"/>
      <c r="CE1354" s="95"/>
      <c r="CF1354" s="95"/>
      <c r="CG1354" s="95"/>
      <c r="CH1354" s="95"/>
      <c r="CI1354" s="95"/>
      <c r="CJ1354" s="95"/>
      <c r="CK1354" s="95"/>
      <c r="CL1354" s="95"/>
      <c r="CM1354" s="95"/>
      <c r="CN1354" s="95"/>
      <c r="CO1354" s="95"/>
      <c r="CP1354" s="95"/>
      <c r="CQ1354" s="95"/>
      <c r="CR1354" s="95"/>
      <c r="CS1354" s="95"/>
      <c r="CT1354" s="95"/>
      <c r="CU1354" s="95"/>
      <c r="CV1354" s="95"/>
      <c r="CW1354" s="95"/>
      <c r="CX1354" s="95"/>
      <c r="CY1354" s="95"/>
      <c r="CZ1354" s="95"/>
      <c r="DA1354" s="95"/>
      <c r="DB1354" s="95"/>
      <c r="DC1354" s="95"/>
      <c r="DD1354" s="95"/>
      <c r="DE1354" s="95"/>
      <c r="DF1354" s="95"/>
      <c r="DG1354" s="95"/>
      <c r="DH1354" s="95"/>
      <c r="DI1354" s="95"/>
      <c r="DJ1354" s="95"/>
      <c r="DK1354" s="95"/>
      <c r="DL1354" s="95"/>
      <c r="DM1354" s="95"/>
      <c r="DN1354" s="95"/>
      <c r="DO1354" s="95"/>
      <c r="DP1354" s="95"/>
      <c r="DQ1354" s="95"/>
      <c r="DR1354" s="95"/>
      <c r="DS1354" s="95"/>
      <c r="DT1354" s="95"/>
      <c r="DU1354" s="95"/>
      <c r="DV1354" s="95"/>
      <c r="DW1354" s="95"/>
      <c r="DX1354" s="95"/>
      <c r="DY1354" s="95"/>
      <c r="DZ1354" s="95"/>
      <c r="EA1354" s="95"/>
      <c r="EB1354" s="95"/>
      <c r="EC1354" s="95"/>
      <c r="ED1354" s="95"/>
      <c r="EE1354" s="95"/>
      <c r="EF1354" s="95"/>
      <c r="EG1354" s="95"/>
      <c r="EH1354" s="95"/>
      <c r="EI1354" s="95"/>
      <c r="EJ1354" s="95"/>
      <c r="EK1354" s="95"/>
      <c r="EL1354" s="95"/>
      <c r="EM1354" s="95"/>
      <c r="EN1354" s="95"/>
      <c r="EO1354" s="95"/>
      <c r="EP1354" s="95"/>
      <c r="EQ1354" s="95"/>
      <c r="ER1354" s="95"/>
      <c r="ES1354" s="95"/>
      <c r="ET1354" s="95"/>
      <c r="EU1354" s="95"/>
      <c r="EV1354" s="95"/>
      <c r="EW1354" s="95"/>
      <c r="EX1354" s="95"/>
      <c r="EY1354" s="95"/>
      <c r="EZ1354" s="95"/>
      <c r="FA1354" s="95"/>
      <c r="FB1354" s="95"/>
      <c r="FC1354" s="95"/>
      <c r="FD1354" s="95"/>
      <c r="FE1354" s="95"/>
      <c r="FF1354" s="95"/>
      <c r="FG1354" s="95"/>
      <c r="FH1354" s="95"/>
      <c r="FI1354" s="95"/>
      <c r="FJ1354" s="95"/>
      <c r="FK1354" s="95"/>
    </row>
    <row r="1355" spans="1:167" ht="40.5" customHeight="1">
      <c r="A1355" s="130">
        <f t="shared" si="294"/>
        <v>1301</v>
      </c>
      <c r="B1355" s="131" t="s">
        <v>5241</v>
      </c>
      <c r="C1355" s="132" t="s">
        <v>5242</v>
      </c>
      <c r="D1355" s="62" t="s">
        <v>5243</v>
      </c>
      <c r="E1355" s="55">
        <v>95000</v>
      </c>
      <c r="F1355" s="92">
        <v>106000</v>
      </c>
      <c r="G1355" s="62" t="s">
        <v>5244</v>
      </c>
      <c r="H1355" s="93">
        <f t="shared" si="290"/>
        <v>95000</v>
      </c>
      <c r="I1355" s="94">
        <f t="shared" si="291"/>
        <v>11000</v>
      </c>
      <c r="J1355" s="94">
        <f t="shared" si="295"/>
        <v>14252.173913043478</v>
      </c>
      <c r="K1355" s="94">
        <f t="shared" si="292"/>
        <v>109252.17391304347</v>
      </c>
      <c r="L1355" s="92">
        <v>106000</v>
      </c>
      <c r="M1355" s="55">
        <f t="shared" si="293"/>
        <v>109000</v>
      </c>
      <c r="N1355" s="62" t="s">
        <v>5244</v>
      </c>
    </row>
    <row r="1356" spans="1:167" ht="54.75" customHeight="1">
      <c r="A1356" s="130">
        <f t="shared" si="294"/>
        <v>1302</v>
      </c>
      <c r="B1356" s="131" t="s">
        <v>5245</v>
      </c>
      <c r="C1356" s="132" t="s">
        <v>5246</v>
      </c>
      <c r="D1356" s="62" t="s">
        <v>5247</v>
      </c>
      <c r="E1356" s="55">
        <v>180000</v>
      </c>
      <c r="F1356" s="92">
        <v>201000</v>
      </c>
      <c r="G1356" s="62" t="s">
        <v>2922</v>
      </c>
      <c r="H1356" s="93">
        <f t="shared" si="290"/>
        <v>180000</v>
      </c>
      <c r="I1356" s="94">
        <f t="shared" si="291"/>
        <v>21000</v>
      </c>
      <c r="J1356" s="94">
        <f t="shared" si="295"/>
        <v>27208.695652173912</v>
      </c>
      <c r="K1356" s="94">
        <f t="shared" si="292"/>
        <v>207208.69565217392</v>
      </c>
      <c r="L1356" s="92">
        <v>201000</v>
      </c>
      <c r="M1356" s="55">
        <f t="shared" si="293"/>
        <v>207000</v>
      </c>
      <c r="N1356" s="62" t="s">
        <v>2922</v>
      </c>
    </row>
    <row r="1357" spans="1:167" s="175" customFormat="1" ht="57" customHeight="1">
      <c r="A1357" s="130">
        <f t="shared" si="294"/>
        <v>1303</v>
      </c>
      <c r="B1357" s="131" t="s">
        <v>5248</v>
      </c>
      <c r="C1357" s="147"/>
      <c r="D1357" s="67" t="s">
        <v>5249</v>
      </c>
      <c r="E1357" s="55">
        <v>45000</v>
      </c>
      <c r="F1357" s="92">
        <v>50400</v>
      </c>
      <c r="G1357" s="67"/>
      <c r="H1357" s="93">
        <f t="shared" si="290"/>
        <v>45000</v>
      </c>
      <c r="I1357" s="94">
        <f t="shared" si="291"/>
        <v>5400</v>
      </c>
      <c r="J1357" s="94">
        <f t="shared" si="295"/>
        <v>6996.521739130435</v>
      </c>
      <c r="K1357" s="94">
        <f t="shared" si="292"/>
        <v>51996.521739130432</v>
      </c>
      <c r="L1357" s="92">
        <v>50400</v>
      </c>
      <c r="M1357" s="55">
        <f t="shared" si="293"/>
        <v>51900</v>
      </c>
      <c r="N1357" s="67"/>
      <c r="O1357" s="95"/>
      <c r="P1357" s="95"/>
      <c r="Q1357" s="95"/>
      <c r="R1357" s="95"/>
      <c r="S1357" s="95"/>
      <c r="T1357" s="95"/>
      <c r="U1357" s="95"/>
      <c r="V1357" s="95"/>
      <c r="W1357" s="95"/>
      <c r="X1357" s="95"/>
      <c r="Y1357" s="95"/>
      <c r="Z1357" s="95"/>
      <c r="AA1357" s="95"/>
      <c r="AB1357" s="95"/>
      <c r="AC1357" s="95"/>
      <c r="AD1357" s="95"/>
      <c r="AE1357" s="95"/>
      <c r="AF1357" s="95"/>
      <c r="AG1357" s="95"/>
      <c r="AH1357" s="95"/>
      <c r="AI1357" s="95"/>
      <c r="AJ1357" s="95"/>
      <c r="AK1357" s="95"/>
      <c r="AL1357" s="95"/>
      <c r="AM1357" s="95"/>
      <c r="AN1357" s="95"/>
      <c r="AO1357" s="95"/>
      <c r="AP1357" s="95"/>
      <c r="AQ1357" s="95"/>
      <c r="AR1357" s="95"/>
      <c r="AS1357" s="95"/>
      <c r="AT1357" s="95"/>
      <c r="AU1357" s="95"/>
      <c r="AV1357" s="95"/>
      <c r="AW1357" s="95"/>
      <c r="AX1357" s="95"/>
      <c r="AY1357" s="95"/>
      <c r="AZ1357" s="95"/>
      <c r="BA1357" s="95"/>
      <c r="BB1357" s="95"/>
      <c r="BC1357" s="95"/>
      <c r="BD1357" s="95"/>
      <c r="BE1357" s="95"/>
      <c r="BF1357" s="95"/>
      <c r="BG1357" s="95"/>
      <c r="BH1357" s="95"/>
      <c r="BI1357" s="95"/>
      <c r="BJ1357" s="95"/>
      <c r="BK1357" s="95"/>
      <c r="BL1357" s="95"/>
      <c r="BM1357" s="95"/>
      <c r="BN1357" s="95"/>
      <c r="BO1357" s="95"/>
      <c r="BP1357" s="95"/>
      <c r="BQ1357" s="95"/>
      <c r="BR1357" s="95"/>
      <c r="BS1357" s="95"/>
      <c r="BT1357" s="95"/>
      <c r="BU1357" s="95"/>
      <c r="BV1357" s="95"/>
      <c r="BW1357" s="95"/>
      <c r="BX1357" s="95"/>
      <c r="BY1357" s="95"/>
      <c r="BZ1357" s="95"/>
      <c r="CA1357" s="95"/>
      <c r="CB1357" s="95"/>
      <c r="CC1357" s="95"/>
      <c r="CD1357" s="95"/>
      <c r="CE1357" s="95"/>
      <c r="CF1357" s="95"/>
      <c r="CG1357" s="95"/>
      <c r="CH1357" s="95"/>
      <c r="CI1357" s="95"/>
      <c r="CJ1357" s="95"/>
      <c r="CK1357" s="95"/>
      <c r="CL1357" s="95"/>
      <c r="CM1357" s="95"/>
      <c r="CN1357" s="95"/>
      <c r="CO1357" s="95"/>
      <c r="CP1357" s="95"/>
      <c r="CQ1357" s="95"/>
      <c r="CR1357" s="95"/>
      <c r="CS1357" s="95"/>
      <c r="CT1357" s="95"/>
      <c r="CU1357" s="95"/>
      <c r="CV1357" s="95"/>
      <c r="CW1357" s="95"/>
      <c r="CX1357" s="95"/>
      <c r="CY1357" s="95"/>
      <c r="CZ1357" s="95"/>
      <c r="DA1357" s="95"/>
      <c r="DB1357" s="95"/>
      <c r="DC1357" s="95"/>
      <c r="DD1357" s="95"/>
      <c r="DE1357" s="95"/>
      <c r="DF1357" s="95"/>
      <c r="DG1357" s="95"/>
      <c r="DH1357" s="95"/>
      <c r="DI1357" s="95"/>
      <c r="DJ1357" s="95"/>
      <c r="DK1357" s="95"/>
      <c r="DL1357" s="95"/>
      <c r="DM1357" s="95"/>
      <c r="DN1357" s="95"/>
      <c r="DO1357" s="95"/>
      <c r="DP1357" s="95"/>
      <c r="DQ1357" s="95"/>
      <c r="DR1357" s="95"/>
      <c r="DS1357" s="95"/>
      <c r="DT1357" s="95"/>
      <c r="DU1357" s="95"/>
      <c r="DV1357" s="95"/>
      <c r="DW1357" s="95"/>
      <c r="DX1357" s="95"/>
      <c r="DY1357" s="95"/>
      <c r="DZ1357" s="95"/>
      <c r="EA1357" s="95"/>
      <c r="EB1357" s="95"/>
      <c r="EC1357" s="95"/>
      <c r="ED1357" s="95"/>
      <c r="EE1357" s="95"/>
      <c r="EF1357" s="95"/>
      <c r="EG1357" s="95"/>
      <c r="EH1357" s="95"/>
      <c r="EI1357" s="95"/>
      <c r="EJ1357" s="95"/>
      <c r="EK1357" s="95"/>
      <c r="EL1357" s="95"/>
      <c r="EM1357" s="95"/>
      <c r="EN1357" s="95"/>
      <c r="EO1357" s="95"/>
      <c r="EP1357" s="95"/>
      <c r="EQ1357" s="95"/>
      <c r="ER1357" s="95"/>
      <c r="ES1357" s="95"/>
      <c r="ET1357" s="95"/>
      <c r="EU1357" s="95"/>
      <c r="EV1357" s="95"/>
      <c r="EW1357" s="95"/>
      <c r="EX1357" s="95"/>
      <c r="EY1357" s="95"/>
      <c r="EZ1357" s="95"/>
      <c r="FA1357" s="95"/>
      <c r="FB1357" s="95"/>
      <c r="FC1357" s="95"/>
      <c r="FD1357" s="95"/>
      <c r="FE1357" s="95"/>
      <c r="FF1357" s="95"/>
      <c r="FG1357" s="95"/>
      <c r="FH1357" s="95"/>
      <c r="FI1357" s="95"/>
      <c r="FJ1357" s="95"/>
      <c r="FK1357" s="95"/>
    </row>
    <row r="1358" spans="1:167" ht="37.5" customHeight="1">
      <c r="A1358" s="130">
        <f t="shared" si="294"/>
        <v>1304</v>
      </c>
      <c r="B1358" s="131" t="s">
        <v>5250</v>
      </c>
      <c r="C1358" s="132" t="s">
        <v>1875</v>
      </c>
      <c r="D1358" s="62" t="s">
        <v>5251</v>
      </c>
      <c r="E1358" s="55">
        <v>7800000</v>
      </c>
      <c r="F1358" s="92">
        <v>8000000</v>
      </c>
      <c r="G1358" s="62"/>
      <c r="H1358" s="93">
        <f t="shared" si="290"/>
        <v>7800000</v>
      </c>
      <c r="I1358" s="94">
        <f t="shared" si="291"/>
        <v>200000</v>
      </c>
      <c r="J1358" s="94">
        <f t="shared" si="295"/>
        <v>259130.4347826087</v>
      </c>
      <c r="K1358" s="94">
        <f t="shared" si="292"/>
        <v>8059130.4347826084</v>
      </c>
      <c r="L1358" s="92">
        <v>8000000</v>
      </c>
      <c r="M1358" s="55">
        <f t="shared" si="293"/>
        <v>8059000</v>
      </c>
      <c r="N1358" s="62"/>
    </row>
    <row r="1359" spans="1:167" s="175" customFormat="1" ht="40.5" customHeight="1">
      <c r="A1359" s="130">
        <f t="shared" si="294"/>
        <v>1305</v>
      </c>
      <c r="B1359" s="131" t="s">
        <v>5252</v>
      </c>
      <c r="C1359" s="132"/>
      <c r="D1359" s="62" t="s">
        <v>5253</v>
      </c>
      <c r="E1359" s="55">
        <v>6500000</v>
      </c>
      <c r="F1359" s="92">
        <v>6700000</v>
      </c>
      <c r="G1359" s="62"/>
      <c r="H1359" s="93">
        <f t="shared" si="290"/>
        <v>6500000</v>
      </c>
      <c r="I1359" s="94">
        <f t="shared" si="291"/>
        <v>200000</v>
      </c>
      <c r="J1359" s="94">
        <f t="shared" si="295"/>
        <v>259130.4347826087</v>
      </c>
      <c r="K1359" s="94">
        <f t="shared" si="292"/>
        <v>6759130.4347826084</v>
      </c>
      <c r="L1359" s="92">
        <v>6700000</v>
      </c>
      <c r="M1359" s="55">
        <f t="shared" si="293"/>
        <v>6759000</v>
      </c>
      <c r="N1359" s="62"/>
      <c r="O1359" s="95"/>
      <c r="P1359" s="95"/>
      <c r="Q1359" s="95"/>
      <c r="R1359" s="95"/>
      <c r="S1359" s="95"/>
      <c r="T1359" s="95"/>
      <c r="U1359" s="95"/>
      <c r="V1359" s="95"/>
      <c r="W1359" s="95"/>
      <c r="X1359" s="95"/>
      <c r="Y1359" s="95"/>
      <c r="Z1359" s="95"/>
      <c r="AA1359" s="95"/>
      <c r="AB1359" s="95"/>
      <c r="AC1359" s="95"/>
      <c r="AD1359" s="95"/>
      <c r="AE1359" s="95"/>
      <c r="AF1359" s="95"/>
      <c r="AG1359" s="95"/>
      <c r="AH1359" s="95"/>
      <c r="AI1359" s="95"/>
      <c r="AJ1359" s="95"/>
      <c r="AK1359" s="95"/>
      <c r="AL1359" s="95"/>
      <c r="AM1359" s="95"/>
      <c r="AN1359" s="95"/>
      <c r="AO1359" s="95"/>
      <c r="AP1359" s="95"/>
      <c r="AQ1359" s="95"/>
      <c r="AR1359" s="95"/>
      <c r="AS1359" s="95"/>
      <c r="AT1359" s="95"/>
      <c r="AU1359" s="95"/>
      <c r="AV1359" s="95"/>
      <c r="AW1359" s="95"/>
      <c r="AX1359" s="95"/>
      <c r="AY1359" s="95"/>
      <c r="AZ1359" s="95"/>
      <c r="BA1359" s="95"/>
      <c r="BB1359" s="95"/>
      <c r="BC1359" s="95"/>
      <c r="BD1359" s="95"/>
      <c r="BE1359" s="95"/>
      <c r="BF1359" s="95"/>
      <c r="BG1359" s="95"/>
      <c r="BH1359" s="95"/>
      <c r="BI1359" s="95"/>
      <c r="BJ1359" s="95"/>
      <c r="BK1359" s="95"/>
      <c r="BL1359" s="95"/>
      <c r="BM1359" s="95"/>
      <c r="BN1359" s="95"/>
      <c r="BO1359" s="95"/>
      <c r="BP1359" s="95"/>
      <c r="BQ1359" s="95"/>
      <c r="BR1359" s="95"/>
      <c r="BS1359" s="95"/>
      <c r="BT1359" s="95"/>
      <c r="BU1359" s="95"/>
      <c r="BV1359" s="95"/>
      <c r="BW1359" s="95"/>
      <c r="BX1359" s="95"/>
      <c r="BY1359" s="95"/>
      <c r="BZ1359" s="95"/>
      <c r="CA1359" s="95"/>
      <c r="CB1359" s="95"/>
      <c r="CC1359" s="95"/>
      <c r="CD1359" s="95"/>
      <c r="CE1359" s="95"/>
      <c r="CF1359" s="95"/>
      <c r="CG1359" s="95"/>
      <c r="CH1359" s="95"/>
      <c r="CI1359" s="95"/>
      <c r="CJ1359" s="95"/>
      <c r="CK1359" s="95"/>
      <c r="CL1359" s="95"/>
      <c r="CM1359" s="95"/>
      <c r="CN1359" s="95"/>
      <c r="CO1359" s="95"/>
      <c r="CP1359" s="95"/>
      <c r="CQ1359" s="95"/>
      <c r="CR1359" s="95"/>
      <c r="CS1359" s="95"/>
      <c r="CT1359" s="95"/>
      <c r="CU1359" s="95"/>
      <c r="CV1359" s="95"/>
      <c r="CW1359" s="95"/>
      <c r="CX1359" s="95"/>
      <c r="CY1359" s="95"/>
      <c r="CZ1359" s="95"/>
      <c r="DA1359" s="95"/>
      <c r="DB1359" s="95"/>
      <c r="DC1359" s="95"/>
      <c r="DD1359" s="95"/>
      <c r="DE1359" s="95"/>
      <c r="DF1359" s="95"/>
      <c r="DG1359" s="95"/>
      <c r="DH1359" s="95"/>
      <c r="DI1359" s="95"/>
      <c r="DJ1359" s="95"/>
      <c r="DK1359" s="95"/>
      <c r="DL1359" s="95"/>
      <c r="DM1359" s="95"/>
      <c r="DN1359" s="95"/>
      <c r="DO1359" s="95"/>
      <c r="DP1359" s="95"/>
      <c r="DQ1359" s="95"/>
      <c r="DR1359" s="95"/>
      <c r="DS1359" s="95"/>
      <c r="DT1359" s="95"/>
      <c r="DU1359" s="95"/>
      <c r="DV1359" s="95"/>
      <c r="DW1359" s="95"/>
      <c r="DX1359" s="95"/>
      <c r="DY1359" s="95"/>
      <c r="DZ1359" s="95"/>
      <c r="EA1359" s="95"/>
      <c r="EB1359" s="95"/>
      <c r="EC1359" s="95"/>
      <c r="ED1359" s="95"/>
      <c r="EE1359" s="95"/>
      <c r="EF1359" s="95"/>
      <c r="EG1359" s="95"/>
      <c r="EH1359" s="95"/>
      <c r="EI1359" s="95"/>
      <c r="EJ1359" s="95"/>
      <c r="EK1359" s="95"/>
      <c r="EL1359" s="95"/>
      <c r="EM1359" s="95"/>
      <c r="EN1359" s="95"/>
      <c r="EO1359" s="95"/>
      <c r="EP1359" s="95"/>
      <c r="EQ1359" s="95"/>
      <c r="ER1359" s="95"/>
      <c r="ES1359" s="95"/>
      <c r="ET1359" s="95"/>
      <c r="EU1359" s="95"/>
      <c r="EV1359" s="95"/>
      <c r="EW1359" s="95"/>
      <c r="EX1359" s="95"/>
      <c r="EY1359" s="95"/>
      <c r="EZ1359" s="95"/>
      <c r="FA1359" s="95"/>
      <c r="FB1359" s="95"/>
      <c r="FC1359" s="95"/>
      <c r="FD1359" s="95"/>
      <c r="FE1359" s="95"/>
      <c r="FF1359" s="95"/>
      <c r="FG1359" s="95"/>
      <c r="FH1359" s="95"/>
      <c r="FI1359" s="95"/>
      <c r="FJ1359" s="95"/>
      <c r="FK1359" s="95"/>
    </row>
    <row r="1360" spans="1:167" ht="39" customHeight="1">
      <c r="A1360" s="130">
        <f t="shared" si="294"/>
        <v>1306</v>
      </c>
      <c r="B1360" s="131" t="s">
        <v>5254</v>
      </c>
      <c r="C1360" s="132" t="s">
        <v>5255</v>
      </c>
      <c r="D1360" s="63" t="s">
        <v>5256</v>
      </c>
      <c r="E1360" s="55">
        <v>26000</v>
      </c>
      <c r="F1360" s="92">
        <v>29100</v>
      </c>
      <c r="G1360" s="62"/>
      <c r="H1360" s="93">
        <f t="shared" si="290"/>
        <v>26000</v>
      </c>
      <c r="I1360" s="94">
        <f t="shared" si="291"/>
        <v>3100</v>
      </c>
      <c r="J1360" s="94">
        <f t="shared" si="295"/>
        <v>4016.521739130435</v>
      </c>
      <c r="K1360" s="94">
        <f t="shared" si="292"/>
        <v>30016.521739130436</v>
      </c>
      <c r="L1360" s="92">
        <v>29100</v>
      </c>
      <c r="M1360" s="55">
        <f t="shared" si="293"/>
        <v>30000</v>
      </c>
      <c r="N1360" s="62"/>
    </row>
    <row r="1361" spans="1:167" ht="54" customHeight="1">
      <c r="A1361" s="130">
        <f t="shared" si="294"/>
        <v>1307</v>
      </c>
      <c r="B1361" s="131" t="s">
        <v>5257</v>
      </c>
      <c r="C1361" s="147"/>
      <c r="D1361" s="80" t="s">
        <v>5258</v>
      </c>
      <c r="E1361" s="55">
        <v>413000</v>
      </c>
      <c r="F1361" s="92">
        <v>443000</v>
      </c>
      <c r="G1361" s="67"/>
      <c r="H1361" s="93">
        <f t="shared" si="290"/>
        <v>413000</v>
      </c>
      <c r="I1361" s="94">
        <f t="shared" si="291"/>
        <v>30000</v>
      </c>
      <c r="J1361" s="94">
        <f t="shared" si="295"/>
        <v>38869.565217391304</v>
      </c>
      <c r="K1361" s="94">
        <f t="shared" si="292"/>
        <v>451869.5652173913</v>
      </c>
      <c r="L1361" s="92">
        <v>443000</v>
      </c>
      <c r="M1361" s="55">
        <f t="shared" si="293"/>
        <v>451000</v>
      </c>
      <c r="N1361" s="67"/>
    </row>
    <row r="1362" spans="1:167" s="175" customFormat="1" ht="54.75" customHeight="1">
      <c r="A1362" s="130">
        <f t="shared" si="294"/>
        <v>1308</v>
      </c>
      <c r="B1362" s="131" t="s">
        <v>5259</v>
      </c>
      <c r="C1362" s="132" t="s">
        <v>5260</v>
      </c>
      <c r="D1362" s="63" t="s">
        <v>5261</v>
      </c>
      <c r="E1362" s="55">
        <v>35000</v>
      </c>
      <c r="F1362" s="92">
        <v>39200</v>
      </c>
      <c r="G1362" s="62"/>
      <c r="H1362" s="93">
        <f t="shared" si="290"/>
        <v>35000</v>
      </c>
      <c r="I1362" s="94">
        <f t="shared" si="291"/>
        <v>4200</v>
      </c>
      <c r="J1362" s="94">
        <f t="shared" si="295"/>
        <v>5441.7391304347821</v>
      </c>
      <c r="K1362" s="94">
        <f t="shared" si="292"/>
        <v>40441.739130434784</v>
      </c>
      <c r="L1362" s="92">
        <v>39200</v>
      </c>
      <c r="M1362" s="55">
        <f t="shared" si="293"/>
        <v>40400</v>
      </c>
      <c r="N1362" s="62"/>
      <c r="O1362" s="95"/>
      <c r="P1362" s="95"/>
      <c r="Q1362" s="95"/>
      <c r="R1362" s="95"/>
      <c r="S1362" s="95"/>
      <c r="T1362" s="95"/>
      <c r="U1362" s="95"/>
      <c r="V1362" s="95"/>
      <c r="W1362" s="95"/>
      <c r="X1362" s="95"/>
      <c r="Y1362" s="95"/>
      <c r="Z1362" s="95"/>
      <c r="AA1362" s="95"/>
      <c r="AB1362" s="95"/>
      <c r="AC1362" s="95"/>
      <c r="AD1362" s="95"/>
      <c r="AE1362" s="95"/>
      <c r="AF1362" s="95"/>
      <c r="AG1362" s="95"/>
      <c r="AH1362" s="95"/>
      <c r="AI1362" s="95"/>
      <c r="AJ1362" s="95"/>
      <c r="AK1362" s="95"/>
      <c r="AL1362" s="95"/>
      <c r="AM1362" s="95"/>
      <c r="AN1362" s="95"/>
      <c r="AO1362" s="95"/>
      <c r="AP1362" s="95"/>
      <c r="AQ1362" s="95"/>
      <c r="AR1362" s="95"/>
      <c r="AS1362" s="95"/>
      <c r="AT1362" s="95"/>
      <c r="AU1362" s="95"/>
      <c r="AV1362" s="95"/>
      <c r="AW1362" s="95"/>
      <c r="AX1362" s="95"/>
      <c r="AY1362" s="95"/>
      <c r="AZ1362" s="95"/>
      <c r="BA1362" s="95"/>
      <c r="BB1362" s="95"/>
      <c r="BC1362" s="95"/>
      <c r="BD1362" s="95"/>
      <c r="BE1362" s="95"/>
      <c r="BF1362" s="95"/>
      <c r="BG1362" s="95"/>
      <c r="BH1362" s="95"/>
      <c r="BI1362" s="95"/>
      <c r="BJ1362" s="95"/>
      <c r="BK1362" s="95"/>
      <c r="BL1362" s="95"/>
      <c r="BM1362" s="95"/>
      <c r="BN1362" s="95"/>
      <c r="BO1362" s="95"/>
      <c r="BP1362" s="95"/>
      <c r="BQ1362" s="95"/>
      <c r="BR1362" s="95"/>
      <c r="BS1362" s="95"/>
      <c r="BT1362" s="95"/>
      <c r="BU1362" s="95"/>
      <c r="BV1362" s="95"/>
      <c r="BW1362" s="95"/>
      <c r="BX1362" s="95"/>
      <c r="BY1362" s="95"/>
      <c r="BZ1362" s="95"/>
      <c r="CA1362" s="95"/>
      <c r="CB1362" s="95"/>
      <c r="CC1362" s="95"/>
      <c r="CD1362" s="95"/>
      <c r="CE1362" s="95"/>
      <c r="CF1362" s="95"/>
      <c r="CG1362" s="95"/>
      <c r="CH1362" s="95"/>
      <c r="CI1362" s="95"/>
      <c r="CJ1362" s="95"/>
      <c r="CK1362" s="95"/>
      <c r="CL1362" s="95"/>
      <c r="CM1362" s="95"/>
      <c r="CN1362" s="95"/>
      <c r="CO1362" s="95"/>
      <c r="CP1362" s="95"/>
      <c r="CQ1362" s="95"/>
      <c r="CR1362" s="95"/>
      <c r="CS1362" s="95"/>
      <c r="CT1362" s="95"/>
      <c r="CU1362" s="95"/>
      <c r="CV1362" s="95"/>
      <c r="CW1362" s="95"/>
      <c r="CX1362" s="95"/>
      <c r="CY1362" s="95"/>
      <c r="CZ1362" s="95"/>
      <c r="DA1362" s="95"/>
      <c r="DB1362" s="95"/>
      <c r="DC1362" s="95"/>
      <c r="DD1362" s="95"/>
      <c r="DE1362" s="95"/>
      <c r="DF1362" s="95"/>
      <c r="DG1362" s="95"/>
      <c r="DH1362" s="95"/>
      <c r="DI1362" s="95"/>
      <c r="DJ1362" s="95"/>
      <c r="DK1362" s="95"/>
      <c r="DL1362" s="95"/>
      <c r="DM1362" s="95"/>
      <c r="DN1362" s="95"/>
      <c r="DO1362" s="95"/>
      <c r="DP1362" s="95"/>
      <c r="DQ1362" s="95"/>
      <c r="DR1362" s="95"/>
      <c r="DS1362" s="95"/>
      <c r="DT1362" s="95"/>
      <c r="DU1362" s="95"/>
      <c r="DV1362" s="95"/>
      <c r="DW1362" s="95"/>
      <c r="DX1362" s="95"/>
      <c r="DY1362" s="95"/>
      <c r="DZ1362" s="95"/>
      <c r="EA1362" s="95"/>
      <c r="EB1362" s="95"/>
      <c r="EC1362" s="95"/>
      <c r="ED1362" s="95"/>
      <c r="EE1362" s="95"/>
      <c r="EF1362" s="95"/>
      <c r="EG1362" s="95"/>
      <c r="EH1362" s="95"/>
      <c r="EI1362" s="95"/>
      <c r="EJ1362" s="95"/>
      <c r="EK1362" s="95"/>
      <c r="EL1362" s="95"/>
      <c r="EM1362" s="95"/>
      <c r="EN1362" s="95"/>
      <c r="EO1362" s="95"/>
      <c r="EP1362" s="95"/>
      <c r="EQ1362" s="95"/>
      <c r="ER1362" s="95"/>
      <c r="ES1362" s="95"/>
      <c r="ET1362" s="95"/>
      <c r="EU1362" s="95"/>
      <c r="EV1362" s="95"/>
      <c r="EW1362" s="95"/>
      <c r="EX1362" s="95"/>
      <c r="EY1362" s="95"/>
      <c r="EZ1362" s="95"/>
      <c r="FA1362" s="95"/>
      <c r="FB1362" s="95"/>
      <c r="FC1362" s="95"/>
      <c r="FD1362" s="95"/>
      <c r="FE1362" s="95"/>
      <c r="FF1362" s="95"/>
      <c r="FG1362" s="95"/>
      <c r="FH1362" s="95"/>
      <c r="FI1362" s="95"/>
      <c r="FJ1362" s="95"/>
      <c r="FK1362" s="95"/>
    </row>
    <row r="1363" spans="1:167" ht="36.75" customHeight="1">
      <c r="A1363" s="130">
        <f t="shared" si="294"/>
        <v>1309</v>
      </c>
      <c r="B1363" s="131" t="s">
        <v>5262</v>
      </c>
      <c r="C1363" s="132" t="s">
        <v>5263</v>
      </c>
      <c r="D1363" s="63" t="s">
        <v>5264</v>
      </c>
      <c r="E1363" s="55">
        <v>160000</v>
      </c>
      <c r="F1363" s="92">
        <v>179000</v>
      </c>
      <c r="G1363" s="62"/>
      <c r="H1363" s="93">
        <f t="shared" si="290"/>
        <v>160000</v>
      </c>
      <c r="I1363" s="94">
        <f t="shared" si="291"/>
        <v>19000</v>
      </c>
      <c r="J1363" s="94">
        <f t="shared" si="295"/>
        <v>24617.391304347824</v>
      </c>
      <c r="K1363" s="94">
        <f t="shared" si="292"/>
        <v>184617.39130434784</v>
      </c>
      <c r="L1363" s="92">
        <v>179000</v>
      </c>
      <c r="M1363" s="55">
        <f t="shared" si="293"/>
        <v>184000</v>
      </c>
      <c r="N1363" s="62"/>
    </row>
    <row r="1364" spans="1:167" ht="36.75" customHeight="1">
      <c r="A1364" s="130">
        <f t="shared" si="294"/>
        <v>1310</v>
      </c>
      <c r="B1364" s="131" t="s">
        <v>5265</v>
      </c>
      <c r="C1364" s="132" t="s">
        <v>5266</v>
      </c>
      <c r="D1364" s="63" t="s">
        <v>5267</v>
      </c>
      <c r="E1364" s="55">
        <v>23000</v>
      </c>
      <c r="F1364" s="92">
        <v>25700</v>
      </c>
      <c r="G1364" s="62"/>
      <c r="H1364" s="93">
        <f t="shared" si="290"/>
        <v>23000</v>
      </c>
      <c r="I1364" s="94">
        <f t="shared" si="291"/>
        <v>2700</v>
      </c>
      <c r="J1364" s="94">
        <f t="shared" si="295"/>
        <v>3498.2608695652175</v>
      </c>
      <c r="K1364" s="94">
        <f t="shared" si="292"/>
        <v>26498.260869565216</v>
      </c>
      <c r="L1364" s="92">
        <v>25700</v>
      </c>
      <c r="M1364" s="55">
        <f t="shared" si="293"/>
        <v>26400</v>
      </c>
      <c r="N1364" s="62"/>
    </row>
    <row r="1365" spans="1:167" s="175" customFormat="1" ht="36.75" customHeight="1">
      <c r="A1365" s="130">
        <f t="shared" si="294"/>
        <v>1311</v>
      </c>
      <c r="B1365" s="131" t="s">
        <v>5268</v>
      </c>
      <c r="C1365" s="132" t="s">
        <v>5269</v>
      </c>
      <c r="D1365" s="62" t="s">
        <v>5270</v>
      </c>
      <c r="E1365" s="55">
        <v>57000</v>
      </c>
      <c r="F1365" s="92">
        <v>63800</v>
      </c>
      <c r="G1365" s="62"/>
      <c r="H1365" s="93">
        <f t="shared" si="290"/>
        <v>57000</v>
      </c>
      <c r="I1365" s="94">
        <f t="shared" si="291"/>
        <v>6800</v>
      </c>
      <c r="J1365" s="94">
        <f t="shared" si="295"/>
        <v>8810.434782608696</v>
      </c>
      <c r="K1365" s="94">
        <f t="shared" si="292"/>
        <v>65810.434782608703</v>
      </c>
      <c r="L1365" s="92">
        <v>63800</v>
      </c>
      <c r="M1365" s="55">
        <f t="shared" si="293"/>
        <v>65800</v>
      </c>
      <c r="N1365" s="62"/>
      <c r="O1365" s="95"/>
      <c r="P1365" s="95"/>
      <c r="Q1365" s="95"/>
      <c r="R1365" s="95"/>
      <c r="S1365" s="95"/>
      <c r="T1365" s="95"/>
      <c r="U1365" s="95"/>
      <c r="V1365" s="95"/>
      <c r="W1365" s="95"/>
      <c r="X1365" s="95"/>
      <c r="Y1365" s="95"/>
      <c r="Z1365" s="95"/>
      <c r="AA1365" s="95"/>
      <c r="AB1365" s="95"/>
      <c r="AC1365" s="95"/>
      <c r="AD1365" s="95"/>
      <c r="AE1365" s="95"/>
      <c r="AF1365" s="95"/>
      <c r="AG1365" s="95"/>
      <c r="AH1365" s="95"/>
      <c r="AI1365" s="95"/>
      <c r="AJ1365" s="95"/>
      <c r="AK1365" s="95"/>
      <c r="AL1365" s="95"/>
      <c r="AM1365" s="95"/>
      <c r="AN1365" s="95"/>
      <c r="AO1365" s="95"/>
      <c r="AP1365" s="95"/>
      <c r="AQ1365" s="95"/>
      <c r="AR1365" s="95"/>
      <c r="AS1365" s="95"/>
      <c r="AT1365" s="95"/>
      <c r="AU1365" s="95"/>
      <c r="AV1365" s="95"/>
      <c r="AW1365" s="95"/>
      <c r="AX1365" s="95"/>
      <c r="AY1365" s="95"/>
      <c r="AZ1365" s="95"/>
      <c r="BA1365" s="95"/>
      <c r="BB1365" s="95"/>
      <c r="BC1365" s="95"/>
      <c r="BD1365" s="95"/>
      <c r="BE1365" s="95"/>
      <c r="BF1365" s="95"/>
      <c r="BG1365" s="95"/>
      <c r="BH1365" s="95"/>
      <c r="BI1365" s="95"/>
      <c r="BJ1365" s="95"/>
      <c r="BK1365" s="95"/>
      <c r="BL1365" s="95"/>
      <c r="BM1365" s="95"/>
      <c r="BN1365" s="95"/>
      <c r="BO1365" s="95"/>
      <c r="BP1365" s="95"/>
      <c r="BQ1365" s="95"/>
      <c r="BR1365" s="95"/>
      <c r="BS1365" s="95"/>
      <c r="BT1365" s="95"/>
      <c r="BU1365" s="95"/>
      <c r="BV1365" s="95"/>
      <c r="BW1365" s="95"/>
      <c r="BX1365" s="95"/>
      <c r="BY1365" s="95"/>
      <c r="BZ1365" s="95"/>
      <c r="CA1365" s="95"/>
      <c r="CB1365" s="95"/>
      <c r="CC1365" s="95"/>
      <c r="CD1365" s="95"/>
      <c r="CE1365" s="95"/>
      <c r="CF1365" s="95"/>
      <c r="CG1365" s="95"/>
      <c r="CH1365" s="95"/>
      <c r="CI1365" s="95"/>
      <c r="CJ1365" s="95"/>
      <c r="CK1365" s="95"/>
      <c r="CL1365" s="95"/>
      <c r="CM1365" s="95"/>
      <c r="CN1365" s="95"/>
      <c r="CO1365" s="95"/>
      <c r="CP1365" s="95"/>
      <c r="CQ1365" s="95"/>
      <c r="CR1365" s="95"/>
      <c r="CS1365" s="95"/>
      <c r="CT1365" s="95"/>
      <c r="CU1365" s="95"/>
      <c r="CV1365" s="95"/>
      <c r="CW1365" s="95"/>
      <c r="CX1365" s="95"/>
      <c r="CY1365" s="95"/>
      <c r="CZ1365" s="95"/>
      <c r="DA1365" s="95"/>
      <c r="DB1365" s="95"/>
      <c r="DC1365" s="95"/>
      <c r="DD1365" s="95"/>
      <c r="DE1365" s="95"/>
      <c r="DF1365" s="95"/>
      <c r="DG1365" s="95"/>
      <c r="DH1365" s="95"/>
      <c r="DI1365" s="95"/>
      <c r="DJ1365" s="95"/>
      <c r="DK1365" s="95"/>
      <c r="DL1365" s="95"/>
      <c r="DM1365" s="95"/>
      <c r="DN1365" s="95"/>
      <c r="DO1365" s="95"/>
      <c r="DP1365" s="95"/>
      <c r="DQ1365" s="95"/>
      <c r="DR1365" s="95"/>
      <c r="DS1365" s="95"/>
      <c r="DT1365" s="95"/>
      <c r="DU1365" s="95"/>
      <c r="DV1365" s="95"/>
      <c r="DW1365" s="95"/>
      <c r="DX1365" s="95"/>
      <c r="DY1365" s="95"/>
      <c r="DZ1365" s="95"/>
      <c r="EA1365" s="95"/>
      <c r="EB1365" s="95"/>
      <c r="EC1365" s="95"/>
      <c r="ED1365" s="95"/>
      <c r="EE1365" s="95"/>
      <c r="EF1365" s="95"/>
      <c r="EG1365" s="95"/>
      <c r="EH1365" s="95"/>
      <c r="EI1365" s="95"/>
      <c r="EJ1365" s="95"/>
      <c r="EK1365" s="95"/>
      <c r="EL1365" s="95"/>
      <c r="EM1365" s="95"/>
      <c r="EN1365" s="95"/>
      <c r="EO1365" s="95"/>
      <c r="EP1365" s="95"/>
      <c r="EQ1365" s="95"/>
      <c r="ER1365" s="95"/>
      <c r="ES1365" s="95"/>
      <c r="ET1365" s="95"/>
      <c r="EU1365" s="95"/>
      <c r="EV1365" s="95"/>
      <c r="EW1365" s="95"/>
      <c r="EX1365" s="95"/>
      <c r="EY1365" s="95"/>
      <c r="EZ1365" s="95"/>
      <c r="FA1365" s="95"/>
      <c r="FB1365" s="95"/>
      <c r="FC1365" s="95"/>
      <c r="FD1365" s="95"/>
      <c r="FE1365" s="95"/>
      <c r="FF1365" s="95"/>
      <c r="FG1365" s="95"/>
      <c r="FH1365" s="95"/>
      <c r="FI1365" s="95"/>
      <c r="FJ1365" s="95"/>
      <c r="FK1365" s="95"/>
    </row>
    <row r="1366" spans="1:167" ht="36.75" customHeight="1">
      <c r="A1366" s="130">
        <f t="shared" si="294"/>
        <v>1312</v>
      </c>
      <c r="B1366" s="131" t="s">
        <v>5271</v>
      </c>
      <c r="C1366" s="132" t="s">
        <v>5272</v>
      </c>
      <c r="D1366" s="63" t="s">
        <v>5273</v>
      </c>
      <c r="E1366" s="55">
        <v>60000</v>
      </c>
      <c r="F1366" s="92">
        <v>67200</v>
      </c>
      <c r="G1366" s="62"/>
      <c r="H1366" s="93">
        <f t="shared" si="290"/>
        <v>60000</v>
      </c>
      <c r="I1366" s="94">
        <f t="shared" si="291"/>
        <v>7200</v>
      </c>
      <c r="J1366" s="94">
        <f t="shared" si="295"/>
        <v>9328.6956521739139</v>
      </c>
      <c r="K1366" s="94">
        <f t="shared" si="292"/>
        <v>69328.695652173919</v>
      </c>
      <c r="L1366" s="92">
        <v>67200</v>
      </c>
      <c r="M1366" s="55">
        <f t="shared" si="293"/>
        <v>69300</v>
      </c>
      <c r="N1366" s="62"/>
    </row>
    <row r="1367" spans="1:167" s="175" customFormat="1" ht="36.75" customHeight="1">
      <c r="A1367" s="130">
        <f t="shared" si="294"/>
        <v>1313</v>
      </c>
      <c r="B1367" s="131" t="s">
        <v>5274</v>
      </c>
      <c r="C1367" s="147"/>
      <c r="D1367" s="67" t="s">
        <v>5275</v>
      </c>
      <c r="E1367" s="55">
        <v>129000</v>
      </c>
      <c r="F1367" s="92">
        <v>145000</v>
      </c>
      <c r="G1367" s="67"/>
      <c r="H1367" s="93">
        <f t="shared" si="290"/>
        <v>129000</v>
      </c>
      <c r="I1367" s="94">
        <f t="shared" si="291"/>
        <v>16000</v>
      </c>
      <c r="J1367" s="94">
        <f t="shared" si="295"/>
        <v>20730.434782608696</v>
      </c>
      <c r="K1367" s="94">
        <f t="shared" si="292"/>
        <v>149730.4347826087</v>
      </c>
      <c r="L1367" s="92">
        <v>145000</v>
      </c>
      <c r="M1367" s="55">
        <f t="shared" si="293"/>
        <v>149000</v>
      </c>
      <c r="N1367" s="67"/>
      <c r="O1367" s="95"/>
      <c r="P1367" s="95"/>
      <c r="Q1367" s="95"/>
      <c r="R1367" s="95"/>
      <c r="S1367" s="95"/>
      <c r="T1367" s="95"/>
      <c r="U1367" s="95"/>
      <c r="V1367" s="95"/>
      <c r="W1367" s="95"/>
      <c r="X1367" s="95"/>
      <c r="Y1367" s="95"/>
      <c r="Z1367" s="95"/>
      <c r="AA1367" s="95"/>
      <c r="AB1367" s="95"/>
      <c r="AC1367" s="95"/>
      <c r="AD1367" s="95"/>
      <c r="AE1367" s="95"/>
      <c r="AF1367" s="95"/>
      <c r="AG1367" s="95"/>
      <c r="AH1367" s="95"/>
      <c r="AI1367" s="95"/>
      <c r="AJ1367" s="95"/>
      <c r="AK1367" s="95"/>
      <c r="AL1367" s="95"/>
      <c r="AM1367" s="95"/>
      <c r="AN1367" s="95"/>
      <c r="AO1367" s="95"/>
      <c r="AP1367" s="95"/>
      <c r="AQ1367" s="95"/>
      <c r="AR1367" s="95"/>
      <c r="AS1367" s="95"/>
      <c r="AT1367" s="95"/>
      <c r="AU1367" s="95"/>
      <c r="AV1367" s="95"/>
      <c r="AW1367" s="95"/>
      <c r="AX1367" s="95"/>
      <c r="AY1367" s="95"/>
      <c r="AZ1367" s="95"/>
      <c r="BA1367" s="95"/>
      <c r="BB1367" s="95"/>
      <c r="BC1367" s="95"/>
      <c r="BD1367" s="95"/>
      <c r="BE1367" s="95"/>
      <c r="BF1367" s="95"/>
      <c r="BG1367" s="95"/>
      <c r="BH1367" s="95"/>
      <c r="BI1367" s="95"/>
      <c r="BJ1367" s="95"/>
      <c r="BK1367" s="95"/>
      <c r="BL1367" s="95"/>
      <c r="BM1367" s="95"/>
      <c r="BN1367" s="95"/>
      <c r="BO1367" s="95"/>
      <c r="BP1367" s="95"/>
      <c r="BQ1367" s="95"/>
      <c r="BR1367" s="95"/>
      <c r="BS1367" s="95"/>
      <c r="BT1367" s="95"/>
      <c r="BU1367" s="95"/>
      <c r="BV1367" s="95"/>
      <c r="BW1367" s="95"/>
      <c r="BX1367" s="95"/>
      <c r="BY1367" s="95"/>
      <c r="BZ1367" s="95"/>
      <c r="CA1367" s="95"/>
      <c r="CB1367" s="95"/>
      <c r="CC1367" s="95"/>
      <c r="CD1367" s="95"/>
      <c r="CE1367" s="95"/>
      <c r="CF1367" s="95"/>
      <c r="CG1367" s="95"/>
      <c r="CH1367" s="95"/>
      <c r="CI1367" s="95"/>
      <c r="CJ1367" s="95"/>
      <c r="CK1367" s="95"/>
      <c r="CL1367" s="95"/>
      <c r="CM1367" s="95"/>
      <c r="CN1367" s="95"/>
      <c r="CO1367" s="95"/>
      <c r="CP1367" s="95"/>
      <c r="CQ1367" s="95"/>
      <c r="CR1367" s="95"/>
      <c r="CS1367" s="95"/>
      <c r="CT1367" s="95"/>
      <c r="CU1367" s="95"/>
      <c r="CV1367" s="95"/>
      <c r="CW1367" s="95"/>
      <c r="CX1367" s="95"/>
      <c r="CY1367" s="95"/>
      <c r="CZ1367" s="95"/>
      <c r="DA1367" s="95"/>
      <c r="DB1367" s="95"/>
      <c r="DC1367" s="95"/>
      <c r="DD1367" s="95"/>
      <c r="DE1367" s="95"/>
      <c r="DF1367" s="95"/>
      <c r="DG1367" s="95"/>
      <c r="DH1367" s="95"/>
      <c r="DI1367" s="95"/>
      <c r="DJ1367" s="95"/>
      <c r="DK1367" s="95"/>
      <c r="DL1367" s="95"/>
      <c r="DM1367" s="95"/>
      <c r="DN1367" s="95"/>
      <c r="DO1367" s="95"/>
      <c r="DP1367" s="95"/>
      <c r="DQ1367" s="95"/>
      <c r="DR1367" s="95"/>
      <c r="DS1367" s="95"/>
      <c r="DT1367" s="95"/>
      <c r="DU1367" s="95"/>
      <c r="DV1367" s="95"/>
      <c r="DW1367" s="95"/>
      <c r="DX1367" s="95"/>
      <c r="DY1367" s="95"/>
      <c r="DZ1367" s="95"/>
      <c r="EA1367" s="95"/>
      <c r="EB1367" s="95"/>
      <c r="EC1367" s="95"/>
      <c r="ED1367" s="95"/>
      <c r="EE1367" s="95"/>
      <c r="EF1367" s="95"/>
      <c r="EG1367" s="95"/>
      <c r="EH1367" s="95"/>
      <c r="EI1367" s="95"/>
      <c r="EJ1367" s="95"/>
      <c r="EK1367" s="95"/>
      <c r="EL1367" s="95"/>
      <c r="EM1367" s="95"/>
      <c r="EN1367" s="95"/>
      <c r="EO1367" s="95"/>
      <c r="EP1367" s="95"/>
      <c r="EQ1367" s="95"/>
      <c r="ER1367" s="95"/>
      <c r="ES1367" s="95"/>
      <c r="ET1367" s="95"/>
      <c r="EU1367" s="95"/>
      <c r="EV1367" s="95"/>
      <c r="EW1367" s="95"/>
      <c r="EX1367" s="95"/>
      <c r="EY1367" s="95"/>
      <c r="EZ1367" s="95"/>
      <c r="FA1367" s="95"/>
      <c r="FB1367" s="95"/>
      <c r="FC1367" s="95"/>
      <c r="FD1367" s="95"/>
      <c r="FE1367" s="95"/>
      <c r="FF1367" s="95"/>
      <c r="FG1367" s="95"/>
      <c r="FH1367" s="95"/>
      <c r="FI1367" s="95"/>
      <c r="FJ1367" s="95"/>
      <c r="FK1367" s="95"/>
    </row>
    <row r="1368" spans="1:167" ht="30">
      <c r="A1368" s="130">
        <f t="shared" si="294"/>
        <v>1314</v>
      </c>
      <c r="B1368" s="131" t="s">
        <v>5276</v>
      </c>
      <c r="C1368" s="132" t="s">
        <v>5277</v>
      </c>
      <c r="D1368" s="63" t="s">
        <v>5278</v>
      </c>
      <c r="E1368" s="55">
        <v>50000</v>
      </c>
      <c r="F1368" s="92">
        <v>56000</v>
      </c>
      <c r="G1368" s="62"/>
      <c r="H1368" s="93">
        <f t="shared" si="290"/>
        <v>50000</v>
      </c>
      <c r="I1368" s="94">
        <f t="shared" si="291"/>
        <v>6000</v>
      </c>
      <c r="J1368" s="94">
        <f t="shared" si="295"/>
        <v>7773.913043478261</v>
      </c>
      <c r="K1368" s="94">
        <f t="shared" si="292"/>
        <v>57773.913043478264</v>
      </c>
      <c r="L1368" s="92">
        <v>56000</v>
      </c>
      <c r="M1368" s="55">
        <f t="shared" si="293"/>
        <v>57700</v>
      </c>
      <c r="N1368" s="62"/>
    </row>
    <row r="1369" spans="1:167" s="175" customFormat="1">
      <c r="A1369" s="130">
        <f t="shared" si="294"/>
        <v>1315</v>
      </c>
      <c r="B1369" s="131" t="s">
        <v>5279</v>
      </c>
      <c r="C1369" s="147"/>
      <c r="D1369" s="80" t="s">
        <v>5280</v>
      </c>
      <c r="E1369" s="55">
        <v>531000</v>
      </c>
      <c r="F1369" s="92">
        <v>561000</v>
      </c>
      <c r="G1369" s="67"/>
      <c r="H1369" s="93">
        <f t="shared" si="290"/>
        <v>531000</v>
      </c>
      <c r="I1369" s="94">
        <f t="shared" si="291"/>
        <v>30000</v>
      </c>
      <c r="J1369" s="94">
        <f t="shared" si="295"/>
        <v>38869.565217391304</v>
      </c>
      <c r="K1369" s="94">
        <f t="shared" si="292"/>
        <v>569869.56521739135</v>
      </c>
      <c r="L1369" s="92">
        <v>561000</v>
      </c>
      <c r="M1369" s="55">
        <f t="shared" si="293"/>
        <v>569000</v>
      </c>
      <c r="N1369" s="67"/>
      <c r="O1369" s="95"/>
      <c r="P1369" s="95"/>
      <c r="Q1369" s="95"/>
      <c r="R1369" s="95"/>
      <c r="S1369" s="95"/>
      <c r="T1369" s="95"/>
      <c r="U1369" s="95"/>
      <c r="V1369" s="95"/>
      <c r="W1369" s="95"/>
      <c r="X1369" s="95"/>
      <c r="Y1369" s="95"/>
      <c r="Z1369" s="95"/>
      <c r="AA1369" s="95"/>
      <c r="AB1369" s="95"/>
      <c r="AC1369" s="95"/>
      <c r="AD1369" s="95"/>
      <c r="AE1369" s="95"/>
      <c r="AF1369" s="95"/>
      <c r="AG1369" s="95"/>
      <c r="AH1369" s="95"/>
      <c r="AI1369" s="95"/>
      <c r="AJ1369" s="95"/>
      <c r="AK1369" s="95"/>
      <c r="AL1369" s="95"/>
      <c r="AM1369" s="95"/>
      <c r="AN1369" s="95"/>
      <c r="AO1369" s="95"/>
      <c r="AP1369" s="95"/>
      <c r="AQ1369" s="95"/>
      <c r="AR1369" s="95"/>
      <c r="AS1369" s="95"/>
      <c r="AT1369" s="95"/>
      <c r="AU1369" s="95"/>
      <c r="AV1369" s="95"/>
      <c r="AW1369" s="95"/>
      <c r="AX1369" s="95"/>
      <c r="AY1369" s="95"/>
      <c r="AZ1369" s="95"/>
      <c r="BA1369" s="95"/>
      <c r="BB1369" s="95"/>
      <c r="BC1369" s="95"/>
      <c r="BD1369" s="95"/>
      <c r="BE1369" s="95"/>
      <c r="BF1369" s="95"/>
      <c r="BG1369" s="95"/>
      <c r="BH1369" s="95"/>
      <c r="BI1369" s="95"/>
      <c r="BJ1369" s="95"/>
      <c r="BK1369" s="95"/>
      <c r="BL1369" s="95"/>
      <c r="BM1369" s="95"/>
      <c r="BN1369" s="95"/>
      <c r="BO1369" s="95"/>
      <c r="BP1369" s="95"/>
      <c r="BQ1369" s="95"/>
      <c r="BR1369" s="95"/>
      <c r="BS1369" s="95"/>
      <c r="BT1369" s="95"/>
      <c r="BU1369" s="95"/>
      <c r="BV1369" s="95"/>
      <c r="BW1369" s="95"/>
      <c r="BX1369" s="95"/>
      <c r="BY1369" s="95"/>
      <c r="BZ1369" s="95"/>
      <c r="CA1369" s="95"/>
      <c r="CB1369" s="95"/>
      <c r="CC1369" s="95"/>
      <c r="CD1369" s="95"/>
      <c r="CE1369" s="95"/>
      <c r="CF1369" s="95"/>
      <c r="CG1369" s="95"/>
      <c r="CH1369" s="95"/>
      <c r="CI1369" s="95"/>
      <c r="CJ1369" s="95"/>
      <c r="CK1369" s="95"/>
      <c r="CL1369" s="95"/>
      <c r="CM1369" s="95"/>
      <c r="CN1369" s="95"/>
      <c r="CO1369" s="95"/>
      <c r="CP1369" s="95"/>
      <c r="CQ1369" s="95"/>
      <c r="CR1369" s="95"/>
      <c r="CS1369" s="95"/>
      <c r="CT1369" s="95"/>
      <c r="CU1369" s="95"/>
      <c r="CV1369" s="95"/>
      <c r="CW1369" s="95"/>
      <c r="CX1369" s="95"/>
      <c r="CY1369" s="95"/>
      <c r="CZ1369" s="95"/>
      <c r="DA1369" s="95"/>
      <c r="DB1369" s="95"/>
      <c r="DC1369" s="95"/>
      <c r="DD1369" s="95"/>
      <c r="DE1369" s="95"/>
      <c r="DF1369" s="95"/>
      <c r="DG1369" s="95"/>
      <c r="DH1369" s="95"/>
      <c r="DI1369" s="95"/>
      <c r="DJ1369" s="95"/>
      <c r="DK1369" s="95"/>
      <c r="DL1369" s="95"/>
      <c r="DM1369" s="95"/>
      <c r="DN1369" s="95"/>
      <c r="DO1369" s="95"/>
      <c r="DP1369" s="95"/>
      <c r="DQ1369" s="95"/>
      <c r="DR1369" s="95"/>
      <c r="DS1369" s="95"/>
      <c r="DT1369" s="95"/>
      <c r="DU1369" s="95"/>
      <c r="DV1369" s="95"/>
      <c r="DW1369" s="95"/>
      <c r="DX1369" s="95"/>
      <c r="DY1369" s="95"/>
      <c r="DZ1369" s="95"/>
      <c r="EA1369" s="95"/>
      <c r="EB1369" s="95"/>
      <c r="EC1369" s="95"/>
      <c r="ED1369" s="95"/>
      <c r="EE1369" s="95"/>
      <c r="EF1369" s="95"/>
      <c r="EG1369" s="95"/>
      <c r="EH1369" s="95"/>
      <c r="EI1369" s="95"/>
      <c r="EJ1369" s="95"/>
      <c r="EK1369" s="95"/>
      <c r="EL1369" s="95"/>
      <c r="EM1369" s="95"/>
      <c r="EN1369" s="95"/>
      <c r="EO1369" s="95"/>
      <c r="EP1369" s="95"/>
      <c r="EQ1369" s="95"/>
      <c r="ER1369" s="95"/>
      <c r="ES1369" s="95"/>
      <c r="ET1369" s="95"/>
      <c r="EU1369" s="95"/>
      <c r="EV1369" s="95"/>
      <c r="EW1369" s="95"/>
      <c r="EX1369" s="95"/>
      <c r="EY1369" s="95"/>
      <c r="EZ1369" s="95"/>
      <c r="FA1369" s="95"/>
      <c r="FB1369" s="95"/>
      <c r="FC1369" s="95"/>
      <c r="FD1369" s="95"/>
      <c r="FE1369" s="95"/>
      <c r="FF1369" s="95"/>
      <c r="FG1369" s="95"/>
      <c r="FH1369" s="95"/>
      <c r="FI1369" s="95"/>
      <c r="FJ1369" s="95"/>
      <c r="FK1369" s="95"/>
    </row>
    <row r="1370" spans="1:167" s="175" customFormat="1" ht="31.5">
      <c r="A1370" s="130">
        <f t="shared" si="294"/>
        <v>1316</v>
      </c>
      <c r="B1370" s="131" t="s">
        <v>5281</v>
      </c>
      <c r="C1370" s="147"/>
      <c r="D1370" s="80" t="s">
        <v>5282</v>
      </c>
      <c r="E1370" s="55">
        <v>2124000</v>
      </c>
      <c r="F1370" s="92">
        <v>2174000</v>
      </c>
      <c r="G1370" s="67"/>
      <c r="H1370" s="93">
        <f t="shared" si="290"/>
        <v>2124000</v>
      </c>
      <c r="I1370" s="94">
        <f t="shared" si="291"/>
        <v>50000</v>
      </c>
      <c r="J1370" s="94">
        <f t="shared" si="295"/>
        <v>64782.608695652176</v>
      </c>
      <c r="K1370" s="94">
        <f t="shared" si="292"/>
        <v>2188782.6086956523</v>
      </c>
      <c r="L1370" s="92">
        <v>2174000</v>
      </c>
      <c r="M1370" s="55">
        <f t="shared" si="293"/>
        <v>2188000</v>
      </c>
      <c r="N1370" s="67"/>
      <c r="O1370" s="95"/>
      <c r="P1370" s="95"/>
      <c r="Q1370" s="95"/>
      <c r="R1370" s="95"/>
      <c r="S1370" s="95"/>
      <c r="T1370" s="95"/>
      <c r="U1370" s="95"/>
      <c r="V1370" s="95"/>
      <c r="W1370" s="95"/>
      <c r="X1370" s="95"/>
      <c r="Y1370" s="95"/>
      <c r="Z1370" s="95"/>
      <c r="AA1370" s="95"/>
      <c r="AB1370" s="95"/>
      <c r="AC1370" s="95"/>
      <c r="AD1370" s="95"/>
      <c r="AE1370" s="95"/>
      <c r="AF1370" s="95"/>
      <c r="AG1370" s="95"/>
      <c r="AH1370" s="95"/>
      <c r="AI1370" s="95"/>
      <c r="AJ1370" s="95"/>
      <c r="AK1370" s="95"/>
      <c r="AL1370" s="95"/>
      <c r="AM1370" s="95"/>
      <c r="AN1370" s="95"/>
      <c r="AO1370" s="95"/>
      <c r="AP1370" s="95"/>
      <c r="AQ1370" s="95"/>
      <c r="AR1370" s="95"/>
      <c r="AS1370" s="95"/>
      <c r="AT1370" s="95"/>
      <c r="AU1370" s="95"/>
      <c r="AV1370" s="95"/>
      <c r="AW1370" s="95"/>
      <c r="AX1370" s="95"/>
      <c r="AY1370" s="95"/>
      <c r="AZ1370" s="95"/>
      <c r="BA1370" s="95"/>
      <c r="BB1370" s="95"/>
      <c r="BC1370" s="95"/>
      <c r="BD1370" s="95"/>
      <c r="BE1370" s="95"/>
      <c r="BF1370" s="95"/>
      <c r="BG1370" s="95"/>
      <c r="BH1370" s="95"/>
      <c r="BI1370" s="95"/>
      <c r="BJ1370" s="95"/>
      <c r="BK1370" s="95"/>
      <c r="BL1370" s="95"/>
      <c r="BM1370" s="95"/>
      <c r="BN1370" s="95"/>
      <c r="BO1370" s="95"/>
      <c r="BP1370" s="95"/>
      <c r="BQ1370" s="95"/>
      <c r="BR1370" s="95"/>
      <c r="BS1370" s="95"/>
      <c r="BT1370" s="95"/>
      <c r="BU1370" s="95"/>
      <c r="BV1370" s="95"/>
      <c r="BW1370" s="95"/>
      <c r="BX1370" s="95"/>
      <c r="BY1370" s="95"/>
      <c r="BZ1370" s="95"/>
      <c r="CA1370" s="95"/>
      <c r="CB1370" s="95"/>
      <c r="CC1370" s="95"/>
      <c r="CD1370" s="95"/>
      <c r="CE1370" s="95"/>
      <c r="CF1370" s="95"/>
      <c r="CG1370" s="95"/>
      <c r="CH1370" s="95"/>
      <c r="CI1370" s="95"/>
      <c r="CJ1370" s="95"/>
      <c r="CK1370" s="95"/>
      <c r="CL1370" s="95"/>
      <c r="CM1370" s="95"/>
      <c r="CN1370" s="95"/>
      <c r="CO1370" s="95"/>
      <c r="CP1370" s="95"/>
      <c r="CQ1370" s="95"/>
      <c r="CR1370" s="95"/>
      <c r="CS1370" s="95"/>
      <c r="CT1370" s="95"/>
      <c r="CU1370" s="95"/>
      <c r="CV1370" s="95"/>
      <c r="CW1370" s="95"/>
      <c r="CX1370" s="95"/>
      <c r="CY1370" s="95"/>
      <c r="CZ1370" s="95"/>
      <c r="DA1370" s="95"/>
      <c r="DB1370" s="95"/>
      <c r="DC1370" s="95"/>
      <c r="DD1370" s="95"/>
      <c r="DE1370" s="95"/>
      <c r="DF1370" s="95"/>
      <c r="DG1370" s="95"/>
      <c r="DH1370" s="95"/>
      <c r="DI1370" s="95"/>
      <c r="DJ1370" s="95"/>
      <c r="DK1370" s="95"/>
      <c r="DL1370" s="95"/>
      <c r="DM1370" s="95"/>
      <c r="DN1370" s="95"/>
      <c r="DO1370" s="95"/>
      <c r="DP1370" s="95"/>
      <c r="DQ1370" s="95"/>
      <c r="DR1370" s="95"/>
      <c r="DS1370" s="95"/>
      <c r="DT1370" s="95"/>
      <c r="DU1370" s="95"/>
      <c r="DV1370" s="95"/>
      <c r="DW1370" s="95"/>
      <c r="DX1370" s="95"/>
      <c r="DY1370" s="95"/>
      <c r="DZ1370" s="95"/>
      <c r="EA1370" s="95"/>
      <c r="EB1370" s="95"/>
      <c r="EC1370" s="95"/>
      <c r="ED1370" s="95"/>
      <c r="EE1370" s="95"/>
      <c r="EF1370" s="95"/>
      <c r="EG1370" s="95"/>
      <c r="EH1370" s="95"/>
      <c r="EI1370" s="95"/>
      <c r="EJ1370" s="95"/>
      <c r="EK1370" s="95"/>
      <c r="EL1370" s="95"/>
      <c r="EM1370" s="95"/>
      <c r="EN1370" s="95"/>
      <c r="EO1370" s="95"/>
      <c r="EP1370" s="95"/>
      <c r="EQ1370" s="95"/>
      <c r="ER1370" s="95"/>
      <c r="ES1370" s="95"/>
      <c r="ET1370" s="95"/>
      <c r="EU1370" s="95"/>
      <c r="EV1370" s="95"/>
      <c r="EW1370" s="95"/>
      <c r="EX1370" s="95"/>
      <c r="EY1370" s="95"/>
      <c r="EZ1370" s="95"/>
      <c r="FA1370" s="95"/>
      <c r="FB1370" s="95"/>
      <c r="FC1370" s="95"/>
      <c r="FD1370" s="95"/>
      <c r="FE1370" s="95"/>
      <c r="FF1370" s="95"/>
      <c r="FG1370" s="95"/>
      <c r="FH1370" s="95"/>
      <c r="FI1370" s="95"/>
      <c r="FJ1370" s="95"/>
      <c r="FK1370" s="95"/>
    </row>
    <row r="1371" spans="1:167" s="175" customFormat="1" ht="30">
      <c r="A1371" s="130">
        <f t="shared" si="294"/>
        <v>1317</v>
      </c>
      <c r="B1371" s="131" t="s">
        <v>5283</v>
      </c>
      <c r="C1371" s="132" t="s">
        <v>5284</v>
      </c>
      <c r="D1371" s="63" t="s">
        <v>5285</v>
      </c>
      <c r="E1371" s="55">
        <v>30000</v>
      </c>
      <c r="F1371" s="92">
        <v>33600</v>
      </c>
      <c r="G1371" s="62"/>
      <c r="H1371" s="93">
        <f t="shared" si="290"/>
        <v>30000</v>
      </c>
      <c r="I1371" s="94">
        <f t="shared" si="291"/>
        <v>3600</v>
      </c>
      <c r="J1371" s="94">
        <f t="shared" si="295"/>
        <v>4664.347826086957</v>
      </c>
      <c r="K1371" s="94">
        <f t="shared" si="292"/>
        <v>34664.34782608696</v>
      </c>
      <c r="L1371" s="92">
        <v>33600</v>
      </c>
      <c r="M1371" s="55">
        <f t="shared" si="293"/>
        <v>34600</v>
      </c>
      <c r="N1371" s="62"/>
      <c r="O1371" s="95"/>
      <c r="P1371" s="95"/>
      <c r="Q1371" s="95"/>
      <c r="R1371" s="95"/>
      <c r="S1371" s="95"/>
      <c r="T1371" s="95"/>
      <c r="U1371" s="95"/>
      <c r="V1371" s="95"/>
      <c r="W1371" s="95"/>
      <c r="X1371" s="95"/>
      <c r="Y1371" s="95"/>
      <c r="Z1371" s="95"/>
      <c r="AA1371" s="95"/>
      <c r="AB1371" s="95"/>
      <c r="AC1371" s="95"/>
      <c r="AD1371" s="95"/>
      <c r="AE1371" s="95"/>
      <c r="AF1371" s="95"/>
      <c r="AG1371" s="95"/>
      <c r="AH1371" s="95"/>
      <c r="AI1371" s="95"/>
      <c r="AJ1371" s="95"/>
      <c r="AK1371" s="95"/>
      <c r="AL1371" s="95"/>
      <c r="AM1371" s="95"/>
      <c r="AN1371" s="95"/>
      <c r="AO1371" s="95"/>
      <c r="AP1371" s="95"/>
      <c r="AQ1371" s="95"/>
      <c r="AR1371" s="95"/>
      <c r="AS1371" s="95"/>
      <c r="AT1371" s="95"/>
      <c r="AU1371" s="95"/>
      <c r="AV1371" s="95"/>
      <c r="AW1371" s="95"/>
      <c r="AX1371" s="95"/>
      <c r="AY1371" s="95"/>
      <c r="AZ1371" s="95"/>
      <c r="BA1371" s="95"/>
      <c r="BB1371" s="95"/>
      <c r="BC1371" s="95"/>
      <c r="BD1371" s="95"/>
      <c r="BE1371" s="95"/>
      <c r="BF1371" s="95"/>
      <c r="BG1371" s="95"/>
      <c r="BH1371" s="95"/>
      <c r="BI1371" s="95"/>
      <c r="BJ1371" s="95"/>
      <c r="BK1371" s="95"/>
      <c r="BL1371" s="95"/>
      <c r="BM1371" s="95"/>
      <c r="BN1371" s="95"/>
      <c r="BO1371" s="95"/>
      <c r="BP1371" s="95"/>
      <c r="BQ1371" s="95"/>
      <c r="BR1371" s="95"/>
      <c r="BS1371" s="95"/>
      <c r="BT1371" s="95"/>
      <c r="BU1371" s="95"/>
      <c r="BV1371" s="95"/>
      <c r="BW1371" s="95"/>
      <c r="BX1371" s="95"/>
      <c r="BY1371" s="95"/>
      <c r="BZ1371" s="95"/>
      <c r="CA1371" s="95"/>
      <c r="CB1371" s="95"/>
      <c r="CC1371" s="95"/>
      <c r="CD1371" s="95"/>
      <c r="CE1371" s="95"/>
      <c r="CF1371" s="95"/>
      <c r="CG1371" s="95"/>
      <c r="CH1371" s="95"/>
      <c r="CI1371" s="95"/>
      <c r="CJ1371" s="95"/>
      <c r="CK1371" s="95"/>
      <c r="CL1371" s="95"/>
      <c r="CM1371" s="95"/>
      <c r="CN1371" s="95"/>
      <c r="CO1371" s="95"/>
      <c r="CP1371" s="95"/>
      <c r="CQ1371" s="95"/>
      <c r="CR1371" s="95"/>
      <c r="CS1371" s="95"/>
      <c r="CT1371" s="95"/>
      <c r="CU1371" s="95"/>
      <c r="CV1371" s="95"/>
      <c r="CW1371" s="95"/>
      <c r="CX1371" s="95"/>
      <c r="CY1371" s="95"/>
      <c r="CZ1371" s="95"/>
      <c r="DA1371" s="95"/>
      <c r="DB1371" s="95"/>
      <c r="DC1371" s="95"/>
      <c r="DD1371" s="95"/>
      <c r="DE1371" s="95"/>
      <c r="DF1371" s="95"/>
      <c r="DG1371" s="95"/>
      <c r="DH1371" s="95"/>
      <c r="DI1371" s="95"/>
      <c r="DJ1371" s="95"/>
      <c r="DK1371" s="95"/>
      <c r="DL1371" s="95"/>
      <c r="DM1371" s="95"/>
      <c r="DN1371" s="95"/>
      <c r="DO1371" s="95"/>
      <c r="DP1371" s="95"/>
      <c r="DQ1371" s="95"/>
      <c r="DR1371" s="95"/>
      <c r="DS1371" s="95"/>
      <c r="DT1371" s="95"/>
      <c r="DU1371" s="95"/>
      <c r="DV1371" s="95"/>
      <c r="DW1371" s="95"/>
      <c r="DX1371" s="95"/>
      <c r="DY1371" s="95"/>
      <c r="DZ1371" s="95"/>
      <c r="EA1371" s="95"/>
      <c r="EB1371" s="95"/>
      <c r="EC1371" s="95"/>
      <c r="ED1371" s="95"/>
      <c r="EE1371" s="95"/>
      <c r="EF1371" s="95"/>
      <c r="EG1371" s="95"/>
      <c r="EH1371" s="95"/>
      <c r="EI1371" s="95"/>
      <c r="EJ1371" s="95"/>
      <c r="EK1371" s="95"/>
      <c r="EL1371" s="95"/>
      <c r="EM1371" s="95"/>
      <c r="EN1371" s="95"/>
      <c r="EO1371" s="95"/>
      <c r="EP1371" s="95"/>
      <c r="EQ1371" s="95"/>
      <c r="ER1371" s="95"/>
      <c r="ES1371" s="95"/>
      <c r="ET1371" s="95"/>
      <c r="EU1371" s="95"/>
      <c r="EV1371" s="95"/>
      <c r="EW1371" s="95"/>
      <c r="EX1371" s="95"/>
      <c r="EY1371" s="95"/>
      <c r="EZ1371" s="95"/>
      <c r="FA1371" s="95"/>
      <c r="FB1371" s="95"/>
      <c r="FC1371" s="95"/>
      <c r="FD1371" s="95"/>
      <c r="FE1371" s="95"/>
      <c r="FF1371" s="95"/>
      <c r="FG1371" s="95"/>
      <c r="FH1371" s="95"/>
      <c r="FI1371" s="95"/>
      <c r="FJ1371" s="95"/>
      <c r="FK1371" s="95"/>
    </row>
    <row r="1372" spans="1:167" s="175" customFormat="1" ht="31.5">
      <c r="A1372" s="130">
        <f t="shared" si="294"/>
        <v>1318</v>
      </c>
      <c r="B1372" s="131" t="s">
        <v>5286</v>
      </c>
      <c r="C1372" s="132" t="s">
        <v>5287</v>
      </c>
      <c r="D1372" s="62" t="s">
        <v>5288</v>
      </c>
      <c r="E1372" s="55">
        <v>20000</v>
      </c>
      <c r="F1372" s="92">
        <v>22400</v>
      </c>
      <c r="G1372" s="62"/>
      <c r="H1372" s="93">
        <f t="shared" si="290"/>
        <v>20000</v>
      </c>
      <c r="I1372" s="94">
        <f t="shared" si="291"/>
        <v>2400</v>
      </c>
      <c r="J1372" s="94">
        <f t="shared" si="295"/>
        <v>3109.5652173913045</v>
      </c>
      <c r="K1372" s="94">
        <f t="shared" si="292"/>
        <v>23109.565217391304</v>
      </c>
      <c r="L1372" s="92">
        <v>22400</v>
      </c>
      <c r="M1372" s="55">
        <f t="shared" si="293"/>
        <v>23100</v>
      </c>
      <c r="N1372" s="62"/>
      <c r="O1372" s="95"/>
      <c r="P1372" s="95"/>
      <c r="Q1372" s="95"/>
      <c r="R1372" s="95"/>
      <c r="S1372" s="95"/>
      <c r="T1372" s="95"/>
      <c r="U1372" s="95"/>
      <c r="V1372" s="95"/>
      <c r="W1372" s="95"/>
      <c r="X1372" s="95"/>
      <c r="Y1372" s="95"/>
      <c r="Z1372" s="95"/>
      <c r="AA1372" s="95"/>
      <c r="AB1372" s="95"/>
      <c r="AC1372" s="95"/>
      <c r="AD1372" s="95"/>
      <c r="AE1372" s="95"/>
      <c r="AF1372" s="95"/>
      <c r="AG1372" s="95"/>
      <c r="AH1372" s="95"/>
      <c r="AI1372" s="95"/>
      <c r="AJ1372" s="95"/>
      <c r="AK1372" s="95"/>
      <c r="AL1372" s="95"/>
      <c r="AM1372" s="95"/>
      <c r="AN1372" s="95"/>
      <c r="AO1372" s="95"/>
      <c r="AP1372" s="95"/>
      <c r="AQ1372" s="95"/>
      <c r="AR1372" s="95"/>
      <c r="AS1372" s="95"/>
      <c r="AT1372" s="95"/>
      <c r="AU1372" s="95"/>
      <c r="AV1372" s="95"/>
      <c r="AW1372" s="95"/>
      <c r="AX1372" s="95"/>
      <c r="AY1372" s="95"/>
      <c r="AZ1372" s="95"/>
      <c r="BA1372" s="95"/>
      <c r="BB1372" s="95"/>
      <c r="BC1372" s="95"/>
      <c r="BD1372" s="95"/>
      <c r="BE1372" s="95"/>
      <c r="BF1372" s="95"/>
      <c r="BG1372" s="95"/>
      <c r="BH1372" s="95"/>
      <c r="BI1372" s="95"/>
      <c r="BJ1372" s="95"/>
      <c r="BK1372" s="95"/>
      <c r="BL1372" s="95"/>
      <c r="BM1372" s="95"/>
      <c r="BN1372" s="95"/>
      <c r="BO1372" s="95"/>
      <c r="BP1372" s="95"/>
      <c r="BQ1372" s="95"/>
      <c r="BR1372" s="95"/>
      <c r="BS1372" s="95"/>
      <c r="BT1372" s="95"/>
      <c r="BU1372" s="95"/>
      <c r="BV1372" s="95"/>
      <c r="BW1372" s="95"/>
      <c r="BX1372" s="95"/>
      <c r="BY1372" s="95"/>
      <c r="BZ1372" s="95"/>
      <c r="CA1372" s="95"/>
      <c r="CB1372" s="95"/>
      <c r="CC1372" s="95"/>
      <c r="CD1372" s="95"/>
      <c r="CE1372" s="95"/>
      <c r="CF1372" s="95"/>
      <c r="CG1372" s="95"/>
      <c r="CH1372" s="95"/>
      <c r="CI1372" s="95"/>
      <c r="CJ1372" s="95"/>
      <c r="CK1372" s="95"/>
      <c r="CL1372" s="95"/>
      <c r="CM1372" s="95"/>
      <c r="CN1372" s="95"/>
      <c r="CO1372" s="95"/>
      <c r="CP1372" s="95"/>
      <c r="CQ1372" s="95"/>
      <c r="CR1372" s="95"/>
      <c r="CS1372" s="95"/>
      <c r="CT1372" s="95"/>
      <c r="CU1372" s="95"/>
      <c r="CV1372" s="95"/>
      <c r="CW1372" s="95"/>
      <c r="CX1372" s="95"/>
      <c r="CY1372" s="95"/>
      <c r="CZ1372" s="95"/>
      <c r="DA1372" s="95"/>
      <c r="DB1372" s="95"/>
      <c r="DC1372" s="95"/>
      <c r="DD1372" s="95"/>
      <c r="DE1372" s="95"/>
      <c r="DF1372" s="95"/>
      <c r="DG1372" s="95"/>
      <c r="DH1372" s="95"/>
      <c r="DI1372" s="95"/>
      <c r="DJ1372" s="95"/>
      <c r="DK1372" s="95"/>
      <c r="DL1372" s="95"/>
      <c r="DM1372" s="95"/>
      <c r="DN1372" s="95"/>
      <c r="DO1372" s="95"/>
      <c r="DP1372" s="95"/>
      <c r="DQ1372" s="95"/>
      <c r="DR1372" s="95"/>
      <c r="DS1372" s="95"/>
      <c r="DT1372" s="95"/>
      <c r="DU1372" s="95"/>
      <c r="DV1372" s="95"/>
      <c r="DW1372" s="95"/>
      <c r="DX1372" s="95"/>
      <c r="DY1372" s="95"/>
      <c r="DZ1372" s="95"/>
      <c r="EA1372" s="95"/>
      <c r="EB1372" s="95"/>
      <c r="EC1372" s="95"/>
      <c r="ED1372" s="95"/>
      <c r="EE1372" s="95"/>
      <c r="EF1372" s="95"/>
      <c r="EG1372" s="95"/>
      <c r="EH1372" s="95"/>
      <c r="EI1372" s="95"/>
      <c r="EJ1372" s="95"/>
      <c r="EK1372" s="95"/>
      <c r="EL1372" s="95"/>
      <c r="EM1372" s="95"/>
      <c r="EN1372" s="95"/>
      <c r="EO1372" s="95"/>
      <c r="EP1372" s="95"/>
      <c r="EQ1372" s="95"/>
      <c r="ER1372" s="95"/>
      <c r="ES1372" s="95"/>
      <c r="ET1372" s="95"/>
      <c r="EU1372" s="95"/>
      <c r="EV1372" s="95"/>
      <c r="EW1372" s="95"/>
      <c r="EX1372" s="95"/>
      <c r="EY1372" s="95"/>
      <c r="EZ1372" s="95"/>
      <c r="FA1372" s="95"/>
      <c r="FB1372" s="95"/>
      <c r="FC1372" s="95"/>
      <c r="FD1372" s="95"/>
      <c r="FE1372" s="95"/>
      <c r="FF1372" s="95"/>
      <c r="FG1372" s="95"/>
      <c r="FH1372" s="95"/>
      <c r="FI1372" s="95"/>
      <c r="FJ1372" s="95"/>
      <c r="FK1372" s="95"/>
    </row>
    <row r="1373" spans="1:167" s="175" customFormat="1" ht="56.25" customHeight="1">
      <c r="A1373" s="130">
        <f t="shared" si="294"/>
        <v>1319</v>
      </c>
      <c r="B1373" s="131" t="s">
        <v>5289</v>
      </c>
      <c r="C1373" s="132" t="s">
        <v>5290</v>
      </c>
      <c r="D1373" s="62" t="s">
        <v>5291</v>
      </c>
      <c r="E1373" s="55">
        <v>98000</v>
      </c>
      <c r="F1373" s="92">
        <v>109000</v>
      </c>
      <c r="G1373" s="62"/>
      <c r="H1373" s="93">
        <f t="shared" si="290"/>
        <v>98000</v>
      </c>
      <c r="I1373" s="94">
        <f t="shared" si="291"/>
        <v>11000</v>
      </c>
      <c r="J1373" s="94">
        <f t="shared" si="295"/>
        <v>14252.173913043478</v>
      </c>
      <c r="K1373" s="94">
        <f t="shared" si="292"/>
        <v>112252.17391304347</v>
      </c>
      <c r="L1373" s="92">
        <v>109000</v>
      </c>
      <c r="M1373" s="55">
        <f t="shared" si="293"/>
        <v>112000</v>
      </c>
      <c r="N1373" s="62"/>
      <c r="O1373" s="95"/>
      <c r="P1373" s="95"/>
      <c r="Q1373" s="95"/>
      <c r="R1373" s="95"/>
      <c r="S1373" s="95"/>
      <c r="T1373" s="95"/>
      <c r="U1373" s="95"/>
      <c r="V1373" s="95"/>
      <c r="W1373" s="95"/>
      <c r="X1373" s="95"/>
      <c r="Y1373" s="95"/>
      <c r="Z1373" s="95"/>
      <c r="AA1373" s="95"/>
      <c r="AB1373" s="95"/>
      <c r="AC1373" s="95"/>
      <c r="AD1373" s="95"/>
      <c r="AE1373" s="95"/>
      <c r="AF1373" s="95"/>
      <c r="AG1373" s="95"/>
      <c r="AH1373" s="95"/>
      <c r="AI1373" s="95"/>
      <c r="AJ1373" s="95"/>
      <c r="AK1373" s="95"/>
      <c r="AL1373" s="95"/>
      <c r="AM1373" s="95"/>
      <c r="AN1373" s="95"/>
      <c r="AO1373" s="95"/>
      <c r="AP1373" s="95"/>
      <c r="AQ1373" s="95"/>
      <c r="AR1373" s="95"/>
      <c r="AS1373" s="95"/>
      <c r="AT1373" s="95"/>
      <c r="AU1373" s="95"/>
      <c r="AV1373" s="95"/>
      <c r="AW1373" s="95"/>
      <c r="AX1373" s="95"/>
      <c r="AY1373" s="95"/>
      <c r="AZ1373" s="95"/>
      <c r="BA1373" s="95"/>
      <c r="BB1373" s="95"/>
      <c r="BC1373" s="95"/>
      <c r="BD1373" s="95"/>
      <c r="BE1373" s="95"/>
      <c r="BF1373" s="95"/>
      <c r="BG1373" s="95"/>
      <c r="BH1373" s="95"/>
      <c r="BI1373" s="95"/>
      <c r="BJ1373" s="95"/>
      <c r="BK1373" s="95"/>
      <c r="BL1373" s="95"/>
      <c r="BM1373" s="95"/>
      <c r="BN1373" s="95"/>
      <c r="BO1373" s="95"/>
      <c r="BP1373" s="95"/>
      <c r="BQ1373" s="95"/>
      <c r="BR1373" s="95"/>
      <c r="BS1373" s="95"/>
      <c r="BT1373" s="95"/>
      <c r="BU1373" s="95"/>
      <c r="BV1373" s="95"/>
      <c r="BW1373" s="95"/>
      <c r="BX1373" s="95"/>
      <c r="BY1373" s="95"/>
      <c r="BZ1373" s="95"/>
      <c r="CA1373" s="95"/>
      <c r="CB1373" s="95"/>
      <c r="CC1373" s="95"/>
      <c r="CD1373" s="95"/>
      <c r="CE1373" s="95"/>
      <c r="CF1373" s="95"/>
      <c r="CG1373" s="95"/>
      <c r="CH1373" s="95"/>
      <c r="CI1373" s="95"/>
      <c r="CJ1373" s="95"/>
      <c r="CK1373" s="95"/>
      <c r="CL1373" s="95"/>
      <c r="CM1373" s="95"/>
      <c r="CN1373" s="95"/>
      <c r="CO1373" s="95"/>
      <c r="CP1373" s="95"/>
      <c r="CQ1373" s="95"/>
      <c r="CR1373" s="95"/>
      <c r="CS1373" s="95"/>
      <c r="CT1373" s="95"/>
      <c r="CU1373" s="95"/>
      <c r="CV1373" s="95"/>
      <c r="CW1373" s="95"/>
      <c r="CX1373" s="95"/>
      <c r="CY1373" s="95"/>
      <c r="CZ1373" s="95"/>
      <c r="DA1373" s="95"/>
      <c r="DB1373" s="95"/>
      <c r="DC1373" s="95"/>
      <c r="DD1373" s="95"/>
      <c r="DE1373" s="95"/>
      <c r="DF1373" s="95"/>
      <c r="DG1373" s="95"/>
      <c r="DH1373" s="95"/>
      <c r="DI1373" s="95"/>
      <c r="DJ1373" s="95"/>
      <c r="DK1373" s="95"/>
      <c r="DL1373" s="95"/>
      <c r="DM1373" s="95"/>
      <c r="DN1373" s="95"/>
      <c r="DO1373" s="95"/>
      <c r="DP1373" s="95"/>
      <c r="DQ1373" s="95"/>
      <c r="DR1373" s="95"/>
      <c r="DS1373" s="95"/>
      <c r="DT1373" s="95"/>
      <c r="DU1373" s="95"/>
      <c r="DV1373" s="95"/>
      <c r="DW1373" s="95"/>
      <c r="DX1373" s="95"/>
      <c r="DY1373" s="95"/>
      <c r="DZ1373" s="95"/>
      <c r="EA1373" s="95"/>
      <c r="EB1373" s="95"/>
      <c r="EC1373" s="95"/>
      <c r="ED1373" s="95"/>
      <c r="EE1373" s="95"/>
      <c r="EF1373" s="95"/>
      <c r="EG1373" s="95"/>
      <c r="EH1373" s="95"/>
      <c r="EI1373" s="95"/>
      <c r="EJ1373" s="95"/>
      <c r="EK1373" s="95"/>
      <c r="EL1373" s="95"/>
      <c r="EM1373" s="95"/>
      <c r="EN1373" s="95"/>
      <c r="EO1373" s="95"/>
      <c r="EP1373" s="95"/>
      <c r="EQ1373" s="95"/>
      <c r="ER1373" s="95"/>
      <c r="ES1373" s="95"/>
      <c r="ET1373" s="95"/>
      <c r="EU1373" s="95"/>
      <c r="EV1373" s="95"/>
      <c r="EW1373" s="95"/>
      <c r="EX1373" s="95"/>
      <c r="EY1373" s="95"/>
      <c r="EZ1373" s="95"/>
      <c r="FA1373" s="95"/>
      <c r="FB1373" s="95"/>
      <c r="FC1373" s="95"/>
      <c r="FD1373" s="95"/>
      <c r="FE1373" s="95"/>
      <c r="FF1373" s="95"/>
      <c r="FG1373" s="95"/>
      <c r="FH1373" s="95"/>
      <c r="FI1373" s="95"/>
      <c r="FJ1373" s="95"/>
      <c r="FK1373" s="95"/>
    </row>
    <row r="1374" spans="1:167" s="175" customFormat="1" ht="72.75" customHeight="1">
      <c r="A1374" s="130">
        <f t="shared" si="294"/>
        <v>1320</v>
      </c>
      <c r="B1374" s="131" t="s">
        <v>5292</v>
      </c>
      <c r="C1374" s="132" t="s">
        <v>5293</v>
      </c>
      <c r="D1374" s="62" t="s">
        <v>5294</v>
      </c>
      <c r="E1374" s="55">
        <v>70000</v>
      </c>
      <c r="F1374" s="92">
        <v>78400</v>
      </c>
      <c r="G1374" s="62"/>
      <c r="H1374" s="93">
        <f t="shared" si="290"/>
        <v>70000</v>
      </c>
      <c r="I1374" s="94">
        <f t="shared" si="291"/>
        <v>8400</v>
      </c>
      <c r="J1374" s="94">
        <f t="shared" si="295"/>
        <v>10883.478260869564</v>
      </c>
      <c r="K1374" s="94">
        <f t="shared" si="292"/>
        <v>80883.478260869568</v>
      </c>
      <c r="L1374" s="92">
        <v>78400</v>
      </c>
      <c r="M1374" s="55">
        <f t="shared" si="293"/>
        <v>80800</v>
      </c>
      <c r="N1374" s="62"/>
      <c r="O1374" s="95"/>
      <c r="P1374" s="95"/>
      <c r="Q1374" s="95"/>
      <c r="R1374" s="95"/>
      <c r="S1374" s="95"/>
      <c r="T1374" s="95"/>
      <c r="U1374" s="95"/>
      <c r="V1374" s="95"/>
      <c r="W1374" s="95"/>
      <c r="X1374" s="95"/>
      <c r="Y1374" s="95"/>
      <c r="Z1374" s="95"/>
      <c r="AA1374" s="95"/>
      <c r="AB1374" s="95"/>
      <c r="AC1374" s="95"/>
      <c r="AD1374" s="95"/>
      <c r="AE1374" s="95"/>
      <c r="AF1374" s="95"/>
      <c r="AG1374" s="95"/>
      <c r="AH1374" s="95"/>
      <c r="AI1374" s="95"/>
      <c r="AJ1374" s="95"/>
      <c r="AK1374" s="95"/>
      <c r="AL1374" s="95"/>
      <c r="AM1374" s="95"/>
      <c r="AN1374" s="95"/>
      <c r="AO1374" s="95"/>
      <c r="AP1374" s="95"/>
      <c r="AQ1374" s="95"/>
      <c r="AR1374" s="95"/>
      <c r="AS1374" s="95"/>
      <c r="AT1374" s="95"/>
      <c r="AU1374" s="95"/>
      <c r="AV1374" s="95"/>
      <c r="AW1374" s="95"/>
      <c r="AX1374" s="95"/>
      <c r="AY1374" s="95"/>
      <c r="AZ1374" s="95"/>
      <c r="BA1374" s="95"/>
      <c r="BB1374" s="95"/>
      <c r="BC1374" s="95"/>
      <c r="BD1374" s="95"/>
      <c r="BE1374" s="95"/>
      <c r="BF1374" s="95"/>
      <c r="BG1374" s="95"/>
      <c r="BH1374" s="95"/>
      <c r="BI1374" s="95"/>
      <c r="BJ1374" s="95"/>
      <c r="BK1374" s="95"/>
      <c r="BL1374" s="95"/>
      <c r="BM1374" s="95"/>
      <c r="BN1374" s="95"/>
      <c r="BO1374" s="95"/>
      <c r="BP1374" s="95"/>
      <c r="BQ1374" s="95"/>
      <c r="BR1374" s="95"/>
      <c r="BS1374" s="95"/>
      <c r="BT1374" s="95"/>
      <c r="BU1374" s="95"/>
      <c r="BV1374" s="95"/>
      <c r="BW1374" s="95"/>
      <c r="BX1374" s="95"/>
      <c r="BY1374" s="95"/>
      <c r="BZ1374" s="95"/>
      <c r="CA1374" s="95"/>
      <c r="CB1374" s="95"/>
      <c r="CC1374" s="95"/>
      <c r="CD1374" s="95"/>
      <c r="CE1374" s="95"/>
      <c r="CF1374" s="95"/>
      <c r="CG1374" s="95"/>
      <c r="CH1374" s="95"/>
      <c r="CI1374" s="95"/>
      <c r="CJ1374" s="95"/>
      <c r="CK1374" s="95"/>
      <c r="CL1374" s="95"/>
      <c r="CM1374" s="95"/>
      <c r="CN1374" s="95"/>
      <c r="CO1374" s="95"/>
      <c r="CP1374" s="95"/>
      <c r="CQ1374" s="95"/>
      <c r="CR1374" s="95"/>
      <c r="CS1374" s="95"/>
      <c r="CT1374" s="95"/>
      <c r="CU1374" s="95"/>
      <c r="CV1374" s="95"/>
      <c r="CW1374" s="95"/>
      <c r="CX1374" s="95"/>
      <c r="CY1374" s="95"/>
      <c r="CZ1374" s="95"/>
      <c r="DA1374" s="95"/>
      <c r="DB1374" s="95"/>
      <c r="DC1374" s="95"/>
      <c r="DD1374" s="95"/>
      <c r="DE1374" s="95"/>
      <c r="DF1374" s="95"/>
      <c r="DG1374" s="95"/>
      <c r="DH1374" s="95"/>
      <c r="DI1374" s="95"/>
      <c r="DJ1374" s="95"/>
      <c r="DK1374" s="95"/>
      <c r="DL1374" s="95"/>
      <c r="DM1374" s="95"/>
      <c r="DN1374" s="95"/>
      <c r="DO1374" s="95"/>
      <c r="DP1374" s="95"/>
      <c r="DQ1374" s="95"/>
      <c r="DR1374" s="95"/>
      <c r="DS1374" s="95"/>
      <c r="DT1374" s="95"/>
      <c r="DU1374" s="95"/>
      <c r="DV1374" s="95"/>
      <c r="DW1374" s="95"/>
      <c r="DX1374" s="95"/>
      <c r="DY1374" s="95"/>
      <c r="DZ1374" s="95"/>
      <c r="EA1374" s="95"/>
      <c r="EB1374" s="95"/>
      <c r="EC1374" s="95"/>
      <c r="ED1374" s="95"/>
      <c r="EE1374" s="95"/>
      <c r="EF1374" s="95"/>
      <c r="EG1374" s="95"/>
      <c r="EH1374" s="95"/>
      <c r="EI1374" s="95"/>
      <c r="EJ1374" s="95"/>
      <c r="EK1374" s="95"/>
      <c r="EL1374" s="95"/>
      <c r="EM1374" s="95"/>
      <c r="EN1374" s="95"/>
      <c r="EO1374" s="95"/>
      <c r="EP1374" s="95"/>
      <c r="EQ1374" s="95"/>
      <c r="ER1374" s="95"/>
      <c r="ES1374" s="95"/>
      <c r="ET1374" s="95"/>
      <c r="EU1374" s="95"/>
      <c r="EV1374" s="95"/>
      <c r="EW1374" s="95"/>
      <c r="EX1374" s="95"/>
      <c r="EY1374" s="95"/>
      <c r="EZ1374" s="95"/>
      <c r="FA1374" s="95"/>
      <c r="FB1374" s="95"/>
      <c r="FC1374" s="95"/>
      <c r="FD1374" s="95"/>
      <c r="FE1374" s="95"/>
      <c r="FF1374" s="95"/>
      <c r="FG1374" s="95"/>
      <c r="FH1374" s="95"/>
      <c r="FI1374" s="95"/>
      <c r="FJ1374" s="95"/>
      <c r="FK1374" s="95"/>
    </row>
    <row r="1375" spans="1:167" s="175" customFormat="1" ht="54" customHeight="1">
      <c r="A1375" s="130">
        <f t="shared" si="294"/>
        <v>1321</v>
      </c>
      <c r="B1375" s="131" t="s">
        <v>5295</v>
      </c>
      <c r="C1375" s="132" t="s">
        <v>5296</v>
      </c>
      <c r="D1375" s="62" t="s">
        <v>5297</v>
      </c>
      <c r="E1375" s="55">
        <v>105000</v>
      </c>
      <c r="F1375" s="92">
        <v>117000</v>
      </c>
      <c r="G1375" s="62"/>
      <c r="H1375" s="93">
        <f t="shared" si="290"/>
        <v>105000</v>
      </c>
      <c r="I1375" s="94">
        <f t="shared" si="291"/>
        <v>12000</v>
      </c>
      <c r="J1375" s="94">
        <f t="shared" si="295"/>
        <v>15547.826086956522</v>
      </c>
      <c r="K1375" s="94">
        <f t="shared" si="292"/>
        <v>120547.82608695653</v>
      </c>
      <c r="L1375" s="92">
        <v>117000</v>
      </c>
      <c r="M1375" s="55">
        <f t="shared" si="293"/>
        <v>120000</v>
      </c>
      <c r="N1375" s="62"/>
      <c r="O1375" s="95"/>
      <c r="P1375" s="95"/>
      <c r="Q1375" s="95"/>
      <c r="R1375" s="95"/>
      <c r="S1375" s="95"/>
      <c r="T1375" s="95"/>
      <c r="U1375" s="95"/>
      <c r="V1375" s="95"/>
      <c r="W1375" s="95"/>
      <c r="X1375" s="95"/>
      <c r="Y1375" s="95"/>
      <c r="Z1375" s="95"/>
      <c r="AA1375" s="95"/>
      <c r="AB1375" s="95"/>
      <c r="AC1375" s="95"/>
      <c r="AD1375" s="95"/>
      <c r="AE1375" s="95"/>
      <c r="AF1375" s="95"/>
      <c r="AG1375" s="95"/>
      <c r="AH1375" s="95"/>
      <c r="AI1375" s="95"/>
      <c r="AJ1375" s="95"/>
      <c r="AK1375" s="95"/>
      <c r="AL1375" s="95"/>
      <c r="AM1375" s="95"/>
      <c r="AN1375" s="95"/>
      <c r="AO1375" s="95"/>
      <c r="AP1375" s="95"/>
      <c r="AQ1375" s="95"/>
      <c r="AR1375" s="95"/>
      <c r="AS1375" s="95"/>
      <c r="AT1375" s="95"/>
      <c r="AU1375" s="95"/>
      <c r="AV1375" s="95"/>
      <c r="AW1375" s="95"/>
      <c r="AX1375" s="95"/>
      <c r="AY1375" s="95"/>
      <c r="AZ1375" s="95"/>
      <c r="BA1375" s="95"/>
      <c r="BB1375" s="95"/>
      <c r="BC1375" s="95"/>
      <c r="BD1375" s="95"/>
      <c r="BE1375" s="95"/>
      <c r="BF1375" s="95"/>
      <c r="BG1375" s="95"/>
      <c r="BH1375" s="95"/>
      <c r="BI1375" s="95"/>
      <c r="BJ1375" s="95"/>
      <c r="BK1375" s="95"/>
      <c r="BL1375" s="95"/>
      <c r="BM1375" s="95"/>
      <c r="BN1375" s="95"/>
      <c r="BO1375" s="95"/>
      <c r="BP1375" s="95"/>
      <c r="BQ1375" s="95"/>
      <c r="BR1375" s="95"/>
      <c r="BS1375" s="95"/>
      <c r="BT1375" s="95"/>
      <c r="BU1375" s="95"/>
      <c r="BV1375" s="95"/>
      <c r="BW1375" s="95"/>
      <c r="BX1375" s="95"/>
      <c r="BY1375" s="95"/>
      <c r="BZ1375" s="95"/>
      <c r="CA1375" s="95"/>
      <c r="CB1375" s="95"/>
      <c r="CC1375" s="95"/>
      <c r="CD1375" s="95"/>
      <c r="CE1375" s="95"/>
      <c r="CF1375" s="95"/>
      <c r="CG1375" s="95"/>
      <c r="CH1375" s="95"/>
      <c r="CI1375" s="95"/>
      <c r="CJ1375" s="95"/>
      <c r="CK1375" s="95"/>
      <c r="CL1375" s="95"/>
      <c r="CM1375" s="95"/>
      <c r="CN1375" s="95"/>
      <c r="CO1375" s="95"/>
      <c r="CP1375" s="95"/>
      <c r="CQ1375" s="95"/>
      <c r="CR1375" s="95"/>
      <c r="CS1375" s="95"/>
      <c r="CT1375" s="95"/>
      <c r="CU1375" s="95"/>
      <c r="CV1375" s="95"/>
      <c r="CW1375" s="95"/>
      <c r="CX1375" s="95"/>
      <c r="CY1375" s="95"/>
      <c r="CZ1375" s="95"/>
      <c r="DA1375" s="95"/>
      <c r="DB1375" s="95"/>
      <c r="DC1375" s="95"/>
      <c r="DD1375" s="95"/>
      <c r="DE1375" s="95"/>
      <c r="DF1375" s="95"/>
      <c r="DG1375" s="95"/>
      <c r="DH1375" s="95"/>
      <c r="DI1375" s="95"/>
      <c r="DJ1375" s="95"/>
      <c r="DK1375" s="95"/>
      <c r="DL1375" s="95"/>
      <c r="DM1375" s="95"/>
      <c r="DN1375" s="95"/>
      <c r="DO1375" s="95"/>
      <c r="DP1375" s="95"/>
      <c r="DQ1375" s="95"/>
      <c r="DR1375" s="95"/>
      <c r="DS1375" s="95"/>
      <c r="DT1375" s="95"/>
      <c r="DU1375" s="95"/>
      <c r="DV1375" s="95"/>
      <c r="DW1375" s="95"/>
      <c r="DX1375" s="95"/>
      <c r="DY1375" s="95"/>
      <c r="DZ1375" s="95"/>
      <c r="EA1375" s="95"/>
      <c r="EB1375" s="95"/>
      <c r="EC1375" s="95"/>
      <c r="ED1375" s="95"/>
      <c r="EE1375" s="95"/>
      <c r="EF1375" s="95"/>
      <c r="EG1375" s="95"/>
      <c r="EH1375" s="95"/>
      <c r="EI1375" s="95"/>
      <c r="EJ1375" s="95"/>
      <c r="EK1375" s="95"/>
      <c r="EL1375" s="95"/>
      <c r="EM1375" s="95"/>
      <c r="EN1375" s="95"/>
      <c r="EO1375" s="95"/>
      <c r="EP1375" s="95"/>
      <c r="EQ1375" s="95"/>
      <c r="ER1375" s="95"/>
      <c r="ES1375" s="95"/>
      <c r="ET1375" s="95"/>
      <c r="EU1375" s="95"/>
      <c r="EV1375" s="95"/>
      <c r="EW1375" s="95"/>
      <c r="EX1375" s="95"/>
      <c r="EY1375" s="95"/>
      <c r="EZ1375" s="95"/>
      <c r="FA1375" s="95"/>
      <c r="FB1375" s="95"/>
      <c r="FC1375" s="95"/>
      <c r="FD1375" s="95"/>
      <c r="FE1375" s="95"/>
      <c r="FF1375" s="95"/>
      <c r="FG1375" s="95"/>
      <c r="FH1375" s="95"/>
      <c r="FI1375" s="95"/>
      <c r="FJ1375" s="95"/>
      <c r="FK1375" s="95"/>
    </row>
    <row r="1376" spans="1:167" ht="43.5" customHeight="1">
      <c r="A1376" s="130">
        <f t="shared" si="294"/>
        <v>1322</v>
      </c>
      <c r="B1376" s="131" t="s">
        <v>5298</v>
      </c>
      <c r="C1376" s="132" t="s">
        <v>5299</v>
      </c>
      <c r="D1376" s="63" t="s">
        <v>5300</v>
      </c>
      <c r="E1376" s="55">
        <v>25000</v>
      </c>
      <c r="F1376" s="92">
        <v>28000</v>
      </c>
      <c r="G1376" s="62"/>
      <c r="H1376" s="93">
        <f t="shared" si="290"/>
        <v>25000</v>
      </c>
      <c r="I1376" s="94">
        <f t="shared" si="291"/>
        <v>3000</v>
      </c>
      <c r="J1376" s="94">
        <f t="shared" si="295"/>
        <v>3886.9565217391305</v>
      </c>
      <c r="K1376" s="94">
        <f t="shared" si="292"/>
        <v>28886.956521739132</v>
      </c>
      <c r="L1376" s="92">
        <v>28000</v>
      </c>
      <c r="M1376" s="55">
        <f t="shared" si="293"/>
        <v>28800</v>
      </c>
      <c r="N1376" s="62"/>
    </row>
    <row r="1377" spans="1:167" ht="47.25">
      <c r="A1377" s="130">
        <f t="shared" si="294"/>
        <v>1323</v>
      </c>
      <c r="B1377" s="131" t="s">
        <v>5301</v>
      </c>
      <c r="C1377" s="147"/>
      <c r="D1377" s="80" t="s">
        <v>5302</v>
      </c>
      <c r="E1377" s="55">
        <v>259000</v>
      </c>
      <c r="F1377" s="92">
        <v>289000</v>
      </c>
      <c r="G1377" s="67"/>
      <c r="H1377" s="93">
        <f t="shared" si="290"/>
        <v>259000</v>
      </c>
      <c r="I1377" s="94">
        <f t="shared" si="291"/>
        <v>30000</v>
      </c>
      <c r="J1377" s="94">
        <f t="shared" si="295"/>
        <v>38869.565217391304</v>
      </c>
      <c r="K1377" s="94">
        <f t="shared" si="292"/>
        <v>297869.5652173913</v>
      </c>
      <c r="L1377" s="92">
        <v>289000</v>
      </c>
      <c r="M1377" s="55">
        <f t="shared" si="293"/>
        <v>297000</v>
      </c>
      <c r="N1377" s="67"/>
    </row>
    <row r="1378" spans="1:167" ht="30">
      <c r="A1378" s="130">
        <f t="shared" si="294"/>
        <v>1324</v>
      </c>
      <c r="B1378" s="131" t="s">
        <v>5303</v>
      </c>
      <c r="C1378" s="132" t="s">
        <v>5304</v>
      </c>
      <c r="D1378" s="63" t="s">
        <v>5305</v>
      </c>
      <c r="E1378" s="55">
        <v>45000</v>
      </c>
      <c r="F1378" s="92">
        <v>50400</v>
      </c>
      <c r="G1378" s="62"/>
      <c r="H1378" s="93">
        <f t="shared" si="290"/>
        <v>45000</v>
      </c>
      <c r="I1378" s="94">
        <f t="shared" si="291"/>
        <v>5400</v>
      </c>
      <c r="J1378" s="94">
        <f t="shared" si="295"/>
        <v>6996.521739130435</v>
      </c>
      <c r="K1378" s="94">
        <f t="shared" si="292"/>
        <v>51996.521739130432</v>
      </c>
      <c r="L1378" s="92">
        <v>50400</v>
      </c>
      <c r="M1378" s="55">
        <f t="shared" si="293"/>
        <v>51900</v>
      </c>
      <c r="N1378" s="62"/>
    </row>
    <row r="1379" spans="1:167" ht="29.25" customHeight="1">
      <c r="A1379" s="130">
        <f t="shared" si="294"/>
        <v>1325</v>
      </c>
      <c r="B1379" s="131" t="s">
        <v>5306</v>
      </c>
      <c r="C1379" s="132" t="s">
        <v>5307</v>
      </c>
      <c r="D1379" s="63" t="s">
        <v>5308</v>
      </c>
      <c r="E1379" s="55">
        <v>80000</v>
      </c>
      <c r="F1379" s="92">
        <v>89600</v>
      </c>
      <c r="G1379" s="63"/>
      <c r="H1379" s="93">
        <f t="shared" si="290"/>
        <v>80000</v>
      </c>
      <c r="I1379" s="94">
        <f t="shared" si="291"/>
        <v>9600</v>
      </c>
      <c r="J1379" s="94">
        <f t="shared" si="295"/>
        <v>12438.260869565218</v>
      </c>
      <c r="K1379" s="94">
        <f t="shared" si="292"/>
        <v>92438.260869565216</v>
      </c>
      <c r="L1379" s="92">
        <v>89600</v>
      </c>
      <c r="M1379" s="55">
        <f t="shared" si="293"/>
        <v>92400</v>
      </c>
      <c r="N1379" s="63"/>
    </row>
    <row r="1380" spans="1:167" ht="31.5">
      <c r="A1380" s="130">
        <f t="shared" si="294"/>
        <v>1326</v>
      </c>
      <c r="B1380" s="131" t="s">
        <v>5309</v>
      </c>
      <c r="C1380" s="132" t="s">
        <v>5310</v>
      </c>
      <c r="D1380" s="63" t="s">
        <v>5311</v>
      </c>
      <c r="E1380" s="55">
        <v>89000</v>
      </c>
      <c r="F1380" s="92">
        <v>99600</v>
      </c>
      <c r="G1380" s="63"/>
      <c r="H1380" s="93">
        <f t="shared" si="290"/>
        <v>89000</v>
      </c>
      <c r="I1380" s="94">
        <f t="shared" si="291"/>
        <v>10600</v>
      </c>
      <c r="J1380" s="94">
        <f t="shared" si="295"/>
        <v>13733.91304347826</v>
      </c>
      <c r="K1380" s="94">
        <f t="shared" si="292"/>
        <v>102733.91304347826</v>
      </c>
      <c r="L1380" s="92">
        <v>99600</v>
      </c>
      <c r="M1380" s="55">
        <f t="shared" si="293"/>
        <v>102000</v>
      </c>
      <c r="N1380" s="63"/>
    </row>
    <row r="1381" spans="1:167" ht="31.5">
      <c r="A1381" s="130">
        <f t="shared" si="294"/>
        <v>1327</v>
      </c>
      <c r="B1381" s="131" t="s">
        <v>5312</v>
      </c>
      <c r="C1381" s="132" t="s">
        <v>5313</v>
      </c>
      <c r="D1381" s="63" t="s">
        <v>5314</v>
      </c>
      <c r="E1381" s="55">
        <v>35000</v>
      </c>
      <c r="F1381" s="92">
        <v>39200</v>
      </c>
      <c r="G1381" s="62"/>
      <c r="H1381" s="93">
        <f t="shared" si="290"/>
        <v>35000</v>
      </c>
      <c r="I1381" s="94">
        <f t="shared" si="291"/>
        <v>4200</v>
      </c>
      <c r="J1381" s="94">
        <f t="shared" si="295"/>
        <v>5441.7391304347821</v>
      </c>
      <c r="K1381" s="94">
        <f t="shared" si="292"/>
        <v>40441.739130434784</v>
      </c>
      <c r="L1381" s="92">
        <v>39200</v>
      </c>
      <c r="M1381" s="55">
        <f t="shared" si="293"/>
        <v>40400</v>
      </c>
      <c r="N1381" s="62"/>
    </row>
    <row r="1382" spans="1:167" ht="30">
      <c r="A1382" s="130">
        <f t="shared" si="294"/>
        <v>1328</v>
      </c>
      <c r="B1382" s="131" t="s">
        <v>5315</v>
      </c>
      <c r="C1382" s="132" t="s">
        <v>5316</v>
      </c>
      <c r="D1382" s="63" t="s">
        <v>5317</v>
      </c>
      <c r="E1382" s="55">
        <v>30000</v>
      </c>
      <c r="F1382" s="92">
        <v>33600</v>
      </c>
      <c r="G1382" s="62"/>
      <c r="H1382" s="93">
        <f t="shared" si="290"/>
        <v>30000</v>
      </c>
      <c r="I1382" s="94">
        <f t="shared" si="291"/>
        <v>3600</v>
      </c>
      <c r="J1382" s="94">
        <f t="shared" si="295"/>
        <v>4664.347826086957</v>
      </c>
      <c r="K1382" s="94">
        <f t="shared" si="292"/>
        <v>34664.34782608696</v>
      </c>
      <c r="L1382" s="92">
        <v>33600</v>
      </c>
      <c r="M1382" s="55">
        <f t="shared" si="293"/>
        <v>34600</v>
      </c>
      <c r="N1382" s="62"/>
    </row>
    <row r="1383" spans="1:167">
      <c r="A1383" s="130">
        <f t="shared" si="294"/>
        <v>1329</v>
      </c>
      <c r="B1383" s="131" t="s">
        <v>5318</v>
      </c>
      <c r="C1383" s="132" t="s">
        <v>5319</v>
      </c>
      <c r="D1383" s="63" t="s">
        <v>5320</v>
      </c>
      <c r="E1383" s="55">
        <v>80000</v>
      </c>
      <c r="F1383" s="92">
        <v>89600</v>
      </c>
      <c r="G1383" s="63"/>
      <c r="H1383" s="93">
        <f t="shared" si="290"/>
        <v>80000</v>
      </c>
      <c r="I1383" s="94">
        <f t="shared" si="291"/>
        <v>9600</v>
      </c>
      <c r="J1383" s="94">
        <f t="shared" si="295"/>
        <v>12438.260869565218</v>
      </c>
      <c r="K1383" s="94">
        <f t="shared" si="292"/>
        <v>92438.260869565216</v>
      </c>
      <c r="L1383" s="92">
        <v>89600</v>
      </c>
      <c r="M1383" s="55">
        <f t="shared" si="293"/>
        <v>92400</v>
      </c>
      <c r="N1383" s="63"/>
    </row>
    <row r="1384" spans="1:167">
      <c r="A1384" s="130">
        <f t="shared" si="294"/>
        <v>1330</v>
      </c>
      <c r="B1384" s="131" t="s">
        <v>5321</v>
      </c>
      <c r="C1384" s="132" t="s">
        <v>5322</v>
      </c>
      <c r="D1384" s="63" t="s">
        <v>5323</v>
      </c>
      <c r="E1384" s="55">
        <v>67000</v>
      </c>
      <c r="F1384" s="92">
        <v>75000</v>
      </c>
      <c r="G1384" s="63"/>
      <c r="H1384" s="93">
        <f t="shared" si="290"/>
        <v>67000</v>
      </c>
      <c r="I1384" s="94">
        <f t="shared" si="291"/>
        <v>8000</v>
      </c>
      <c r="J1384" s="94">
        <f t="shared" si="295"/>
        <v>10365.217391304348</v>
      </c>
      <c r="K1384" s="94">
        <f t="shared" si="292"/>
        <v>77365.217391304352</v>
      </c>
      <c r="L1384" s="92">
        <v>75000</v>
      </c>
      <c r="M1384" s="55">
        <f t="shared" si="293"/>
        <v>77300</v>
      </c>
      <c r="N1384" s="63"/>
    </row>
    <row r="1385" spans="1:167" s="175" customFormat="1" ht="30">
      <c r="A1385" s="130">
        <f t="shared" si="294"/>
        <v>1331</v>
      </c>
      <c r="B1385" s="131" t="s">
        <v>5324</v>
      </c>
      <c r="C1385" s="132" t="s">
        <v>5325</v>
      </c>
      <c r="D1385" s="63" t="s">
        <v>5326</v>
      </c>
      <c r="E1385" s="55">
        <v>65000</v>
      </c>
      <c r="F1385" s="92">
        <v>72800</v>
      </c>
      <c r="G1385" s="62"/>
      <c r="H1385" s="93">
        <f t="shared" si="290"/>
        <v>65000</v>
      </c>
      <c r="I1385" s="94">
        <f t="shared" si="291"/>
        <v>7800</v>
      </c>
      <c r="J1385" s="94">
        <f t="shared" si="295"/>
        <v>10106.08695652174</v>
      </c>
      <c r="K1385" s="94">
        <f t="shared" si="292"/>
        <v>75106.086956521744</v>
      </c>
      <c r="L1385" s="92">
        <v>72800</v>
      </c>
      <c r="M1385" s="55">
        <f t="shared" si="293"/>
        <v>75100</v>
      </c>
      <c r="N1385" s="62"/>
      <c r="O1385" s="95"/>
      <c r="P1385" s="95"/>
      <c r="Q1385" s="95"/>
      <c r="R1385" s="95"/>
      <c r="S1385" s="95"/>
      <c r="T1385" s="95"/>
      <c r="U1385" s="95"/>
      <c r="V1385" s="95"/>
      <c r="W1385" s="95"/>
      <c r="X1385" s="95"/>
      <c r="Y1385" s="95"/>
      <c r="Z1385" s="95"/>
      <c r="AA1385" s="95"/>
      <c r="AB1385" s="95"/>
      <c r="AC1385" s="95"/>
      <c r="AD1385" s="95"/>
      <c r="AE1385" s="95"/>
      <c r="AF1385" s="95"/>
      <c r="AG1385" s="95"/>
      <c r="AH1385" s="95"/>
      <c r="AI1385" s="95"/>
      <c r="AJ1385" s="95"/>
      <c r="AK1385" s="95"/>
      <c r="AL1385" s="95"/>
      <c r="AM1385" s="95"/>
      <c r="AN1385" s="95"/>
      <c r="AO1385" s="95"/>
      <c r="AP1385" s="95"/>
      <c r="AQ1385" s="95"/>
      <c r="AR1385" s="95"/>
      <c r="AS1385" s="95"/>
      <c r="AT1385" s="95"/>
      <c r="AU1385" s="95"/>
      <c r="AV1385" s="95"/>
      <c r="AW1385" s="95"/>
      <c r="AX1385" s="95"/>
      <c r="AY1385" s="95"/>
      <c r="AZ1385" s="95"/>
      <c r="BA1385" s="95"/>
      <c r="BB1385" s="95"/>
      <c r="BC1385" s="95"/>
      <c r="BD1385" s="95"/>
      <c r="BE1385" s="95"/>
      <c r="BF1385" s="95"/>
      <c r="BG1385" s="95"/>
      <c r="BH1385" s="95"/>
      <c r="BI1385" s="95"/>
      <c r="BJ1385" s="95"/>
      <c r="BK1385" s="95"/>
      <c r="BL1385" s="95"/>
      <c r="BM1385" s="95"/>
      <c r="BN1385" s="95"/>
      <c r="BO1385" s="95"/>
      <c r="BP1385" s="95"/>
      <c r="BQ1385" s="95"/>
      <c r="BR1385" s="95"/>
      <c r="BS1385" s="95"/>
      <c r="BT1385" s="95"/>
      <c r="BU1385" s="95"/>
      <c r="BV1385" s="95"/>
      <c r="BW1385" s="95"/>
      <c r="BX1385" s="95"/>
      <c r="BY1385" s="95"/>
      <c r="BZ1385" s="95"/>
      <c r="CA1385" s="95"/>
      <c r="CB1385" s="95"/>
      <c r="CC1385" s="95"/>
      <c r="CD1385" s="95"/>
      <c r="CE1385" s="95"/>
      <c r="CF1385" s="95"/>
      <c r="CG1385" s="95"/>
      <c r="CH1385" s="95"/>
      <c r="CI1385" s="95"/>
      <c r="CJ1385" s="95"/>
      <c r="CK1385" s="95"/>
      <c r="CL1385" s="95"/>
      <c r="CM1385" s="95"/>
      <c r="CN1385" s="95"/>
      <c r="CO1385" s="95"/>
      <c r="CP1385" s="95"/>
      <c r="CQ1385" s="95"/>
      <c r="CR1385" s="95"/>
      <c r="CS1385" s="95"/>
      <c r="CT1385" s="95"/>
      <c r="CU1385" s="95"/>
      <c r="CV1385" s="95"/>
      <c r="CW1385" s="95"/>
      <c r="CX1385" s="95"/>
      <c r="CY1385" s="95"/>
      <c r="CZ1385" s="95"/>
      <c r="DA1385" s="95"/>
      <c r="DB1385" s="95"/>
      <c r="DC1385" s="95"/>
      <c r="DD1385" s="95"/>
      <c r="DE1385" s="95"/>
      <c r="DF1385" s="95"/>
      <c r="DG1385" s="95"/>
      <c r="DH1385" s="95"/>
      <c r="DI1385" s="95"/>
      <c r="DJ1385" s="95"/>
      <c r="DK1385" s="95"/>
      <c r="DL1385" s="95"/>
      <c r="DM1385" s="95"/>
      <c r="DN1385" s="95"/>
      <c r="DO1385" s="95"/>
      <c r="DP1385" s="95"/>
      <c r="DQ1385" s="95"/>
      <c r="DR1385" s="95"/>
      <c r="DS1385" s="95"/>
      <c r="DT1385" s="95"/>
      <c r="DU1385" s="95"/>
      <c r="DV1385" s="95"/>
      <c r="DW1385" s="95"/>
      <c r="DX1385" s="95"/>
      <c r="DY1385" s="95"/>
      <c r="DZ1385" s="95"/>
      <c r="EA1385" s="95"/>
      <c r="EB1385" s="95"/>
      <c r="EC1385" s="95"/>
      <c r="ED1385" s="95"/>
      <c r="EE1385" s="95"/>
      <c r="EF1385" s="95"/>
      <c r="EG1385" s="95"/>
      <c r="EH1385" s="95"/>
      <c r="EI1385" s="95"/>
      <c r="EJ1385" s="95"/>
      <c r="EK1385" s="95"/>
      <c r="EL1385" s="95"/>
      <c r="EM1385" s="95"/>
      <c r="EN1385" s="95"/>
      <c r="EO1385" s="95"/>
      <c r="EP1385" s="95"/>
      <c r="EQ1385" s="95"/>
      <c r="ER1385" s="95"/>
      <c r="ES1385" s="95"/>
      <c r="ET1385" s="95"/>
      <c r="EU1385" s="95"/>
      <c r="EV1385" s="95"/>
      <c r="EW1385" s="95"/>
      <c r="EX1385" s="95"/>
      <c r="EY1385" s="95"/>
      <c r="EZ1385" s="95"/>
      <c r="FA1385" s="95"/>
      <c r="FB1385" s="95"/>
      <c r="FC1385" s="95"/>
      <c r="FD1385" s="95"/>
      <c r="FE1385" s="95"/>
      <c r="FF1385" s="95"/>
      <c r="FG1385" s="95"/>
      <c r="FH1385" s="95"/>
      <c r="FI1385" s="95"/>
      <c r="FJ1385" s="95"/>
      <c r="FK1385" s="95"/>
    </row>
    <row r="1386" spans="1:167" s="175" customFormat="1" ht="30">
      <c r="A1386" s="130">
        <f t="shared" si="294"/>
        <v>1332</v>
      </c>
      <c r="B1386" s="131" t="s">
        <v>5327</v>
      </c>
      <c r="C1386" s="132" t="s">
        <v>5328</v>
      </c>
      <c r="D1386" s="63" t="s">
        <v>5329</v>
      </c>
      <c r="E1386" s="55">
        <v>60000</v>
      </c>
      <c r="F1386" s="92">
        <v>67200</v>
      </c>
      <c r="G1386" s="62"/>
      <c r="H1386" s="93">
        <f t="shared" si="290"/>
        <v>60000</v>
      </c>
      <c r="I1386" s="94">
        <f t="shared" si="291"/>
        <v>7200</v>
      </c>
      <c r="J1386" s="94">
        <f t="shared" si="295"/>
        <v>9328.6956521739139</v>
      </c>
      <c r="K1386" s="94">
        <f t="shared" si="292"/>
        <v>69328.695652173919</v>
      </c>
      <c r="L1386" s="92">
        <v>67200</v>
      </c>
      <c r="M1386" s="55">
        <f t="shared" si="293"/>
        <v>69300</v>
      </c>
      <c r="N1386" s="62"/>
      <c r="O1386" s="95"/>
      <c r="P1386" s="95"/>
      <c r="Q1386" s="95"/>
      <c r="R1386" s="95"/>
      <c r="S1386" s="95"/>
      <c r="T1386" s="95"/>
      <c r="U1386" s="95"/>
      <c r="V1386" s="95"/>
      <c r="W1386" s="95"/>
      <c r="X1386" s="95"/>
      <c r="Y1386" s="95"/>
      <c r="Z1386" s="95"/>
      <c r="AA1386" s="95"/>
      <c r="AB1386" s="95"/>
      <c r="AC1386" s="95"/>
      <c r="AD1386" s="95"/>
      <c r="AE1386" s="95"/>
      <c r="AF1386" s="95"/>
      <c r="AG1386" s="95"/>
      <c r="AH1386" s="95"/>
      <c r="AI1386" s="95"/>
      <c r="AJ1386" s="95"/>
      <c r="AK1386" s="95"/>
      <c r="AL1386" s="95"/>
      <c r="AM1386" s="95"/>
      <c r="AN1386" s="95"/>
      <c r="AO1386" s="95"/>
      <c r="AP1386" s="95"/>
      <c r="AQ1386" s="95"/>
      <c r="AR1386" s="95"/>
      <c r="AS1386" s="95"/>
      <c r="AT1386" s="95"/>
      <c r="AU1386" s="95"/>
      <c r="AV1386" s="95"/>
      <c r="AW1386" s="95"/>
      <c r="AX1386" s="95"/>
      <c r="AY1386" s="95"/>
      <c r="AZ1386" s="95"/>
      <c r="BA1386" s="95"/>
      <c r="BB1386" s="95"/>
      <c r="BC1386" s="95"/>
      <c r="BD1386" s="95"/>
      <c r="BE1386" s="95"/>
      <c r="BF1386" s="95"/>
      <c r="BG1386" s="95"/>
      <c r="BH1386" s="95"/>
      <c r="BI1386" s="95"/>
      <c r="BJ1386" s="95"/>
      <c r="BK1386" s="95"/>
      <c r="BL1386" s="95"/>
      <c r="BM1386" s="95"/>
      <c r="BN1386" s="95"/>
      <c r="BO1386" s="95"/>
      <c r="BP1386" s="95"/>
      <c r="BQ1386" s="95"/>
      <c r="BR1386" s="95"/>
      <c r="BS1386" s="95"/>
      <c r="BT1386" s="95"/>
      <c r="BU1386" s="95"/>
      <c r="BV1386" s="95"/>
      <c r="BW1386" s="95"/>
      <c r="BX1386" s="95"/>
      <c r="BY1386" s="95"/>
      <c r="BZ1386" s="95"/>
      <c r="CA1386" s="95"/>
      <c r="CB1386" s="95"/>
      <c r="CC1386" s="95"/>
      <c r="CD1386" s="95"/>
      <c r="CE1386" s="95"/>
      <c r="CF1386" s="95"/>
      <c r="CG1386" s="95"/>
      <c r="CH1386" s="95"/>
      <c r="CI1386" s="95"/>
      <c r="CJ1386" s="95"/>
      <c r="CK1386" s="95"/>
      <c r="CL1386" s="95"/>
      <c r="CM1386" s="95"/>
      <c r="CN1386" s="95"/>
      <c r="CO1386" s="95"/>
      <c r="CP1386" s="95"/>
      <c r="CQ1386" s="95"/>
      <c r="CR1386" s="95"/>
      <c r="CS1386" s="95"/>
      <c r="CT1386" s="95"/>
      <c r="CU1386" s="95"/>
      <c r="CV1386" s="95"/>
      <c r="CW1386" s="95"/>
      <c r="CX1386" s="95"/>
      <c r="CY1386" s="95"/>
      <c r="CZ1386" s="95"/>
      <c r="DA1386" s="95"/>
      <c r="DB1386" s="95"/>
      <c r="DC1386" s="95"/>
      <c r="DD1386" s="95"/>
      <c r="DE1386" s="95"/>
      <c r="DF1386" s="95"/>
      <c r="DG1386" s="95"/>
      <c r="DH1386" s="95"/>
      <c r="DI1386" s="95"/>
      <c r="DJ1386" s="95"/>
      <c r="DK1386" s="95"/>
      <c r="DL1386" s="95"/>
      <c r="DM1386" s="95"/>
      <c r="DN1386" s="95"/>
      <c r="DO1386" s="95"/>
      <c r="DP1386" s="95"/>
      <c r="DQ1386" s="95"/>
      <c r="DR1386" s="95"/>
      <c r="DS1386" s="95"/>
      <c r="DT1386" s="95"/>
      <c r="DU1386" s="95"/>
      <c r="DV1386" s="95"/>
      <c r="DW1386" s="95"/>
      <c r="DX1386" s="95"/>
      <c r="DY1386" s="95"/>
      <c r="DZ1386" s="95"/>
      <c r="EA1386" s="95"/>
      <c r="EB1386" s="95"/>
      <c r="EC1386" s="95"/>
      <c r="ED1386" s="95"/>
      <c r="EE1386" s="95"/>
      <c r="EF1386" s="95"/>
      <c r="EG1386" s="95"/>
      <c r="EH1386" s="95"/>
      <c r="EI1386" s="95"/>
      <c r="EJ1386" s="95"/>
      <c r="EK1386" s="95"/>
      <c r="EL1386" s="95"/>
      <c r="EM1386" s="95"/>
      <c r="EN1386" s="95"/>
      <c r="EO1386" s="95"/>
      <c r="EP1386" s="95"/>
      <c r="EQ1386" s="95"/>
      <c r="ER1386" s="95"/>
      <c r="ES1386" s="95"/>
      <c r="ET1386" s="95"/>
      <c r="EU1386" s="95"/>
      <c r="EV1386" s="95"/>
      <c r="EW1386" s="95"/>
      <c r="EX1386" s="95"/>
      <c r="EY1386" s="95"/>
      <c r="EZ1386" s="95"/>
      <c r="FA1386" s="95"/>
      <c r="FB1386" s="95"/>
      <c r="FC1386" s="95"/>
      <c r="FD1386" s="95"/>
      <c r="FE1386" s="95"/>
      <c r="FF1386" s="95"/>
      <c r="FG1386" s="95"/>
      <c r="FH1386" s="95"/>
      <c r="FI1386" s="95"/>
      <c r="FJ1386" s="95"/>
      <c r="FK1386" s="95"/>
    </row>
    <row r="1387" spans="1:167" s="175" customFormat="1" ht="31.5">
      <c r="A1387" s="130">
        <f t="shared" si="294"/>
        <v>1333</v>
      </c>
      <c r="B1387" s="131" t="s">
        <v>5330</v>
      </c>
      <c r="C1387" s="132" t="s">
        <v>5331</v>
      </c>
      <c r="D1387" s="63" t="s">
        <v>5332</v>
      </c>
      <c r="E1387" s="55">
        <v>70000</v>
      </c>
      <c r="F1387" s="92">
        <v>78400</v>
      </c>
      <c r="G1387" s="62"/>
      <c r="H1387" s="93">
        <f t="shared" si="290"/>
        <v>70000</v>
      </c>
      <c r="I1387" s="94">
        <f t="shared" si="291"/>
        <v>8400</v>
      </c>
      <c r="J1387" s="94">
        <f t="shared" si="295"/>
        <v>10883.478260869564</v>
      </c>
      <c r="K1387" s="94">
        <f t="shared" si="292"/>
        <v>80883.478260869568</v>
      </c>
      <c r="L1387" s="92">
        <v>78400</v>
      </c>
      <c r="M1387" s="55">
        <f t="shared" si="293"/>
        <v>80800</v>
      </c>
      <c r="N1387" s="62"/>
      <c r="O1387" s="95"/>
      <c r="P1387" s="95"/>
      <c r="Q1387" s="95"/>
      <c r="R1387" s="95"/>
      <c r="S1387" s="95"/>
      <c r="T1387" s="95"/>
      <c r="U1387" s="95"/>
      <c r="V1387" s="95"/>
      <c r="W1387" s="95"/>
      <c r="X1387" s="95"/>
      <c r="Y1387" s="95"/>
      <c r="Z1387" s="95"/>
      <c r="AA1387" s="95"/>
      <c r="AB1387" s="95"/>
      <c r="AC1387" s="95"/>
      <c r="AD1387" s="95"/>
      <c r="AE1387" s="95"/>
      <c r="AF1387" s="95"/>
      <c r="AG1387" s="95"/>
      <c r="AH1387" s="95"/>
      <c r="AI1387" s="95"/>
      <c r="AJ1387" s="95"/>
      <c r="AK1387" s="95"/>
      <c r="AL1387" s="95"/>
      <c r="AM1387" s="95"/>
      <c r="AN1387" s="95"/>
      <c r="AO1387" s="95"/>
      <c r="AP1387" s="95"/>
      <c r="AQ1387" s="95"/>
      <c r="AR1387" s="95"/>
      <c r="AS1387" s="95"/>
      <c r="AT1387" s="95"/>
      <c r="AU1387" s="95"/>
      <c r="AV1387" s="95"/>
      <c r="AW1387" s="95"/>
      <c r="AX1387" s="95"/>
      <c r="AY1387" s="95"/>
      <c r="AZ1387" s="95"/>
      <c r="BA1387" s="95"/>
      <c r="BB1387" s="95"/>
      <c r="BC1387" s="95"/>
      <c r="BD1387" s="95"/>
      <c r="BE1387" s="95"/>
      <c r="BF1387" s="95"/>
      <c r="BG1387" s="95"/>
      <c r="BH1387" s="95"/>
      <c r="BI1387" s="95"/>
      <c r="BJ1387" s="95"/>
      <c r="BK1387" s="95"/>
      <c r="BL1387" s="95"/>
      <c r="BM1387" s="95"/>
      <c r="BN1387" s="95"/>
      <c r="BO1387" s="95"/>
      <c r="BP1387" s="95"/>
      <c r="BQ1387" s="95"/>
      <c r="BR1387" s="95"/>
      <c r="BS1387" s="95"/>
      <c r="BT1387" s="95"/>
      <c r="BU1387" s="95"/>
      <c r="BV1387" s="95"/>
      <c r="BW1387" s="95"/>
      <c r="BX1387" s="95"/>
      <c r="BY1387" s="95"/>
      <c r="BZ1387" s="95"/>
      <c r="CA1387" s="95"/>
      <c r="CB1387" s="95"/>
      <c r="CC1387" s="95"/>
      <c r="CD1387" s="95"/>
      <c r="CE1387" s="95"/>
      <c r="CF1387" s="95"/>
      <c r="CG1387" s="95"/>
      <c r="CH1387" s="95"/>
      <c r="CI1387" s="95"/>
      <c r="CJ1387" s="95"/>
      <c r="CK1387" s="95"/>
      <c r="CL1387" s="95"/>
      <c r="CM1387" s="95"/>
      <c r="CN1387" s="95"/>
      <c r="CO1387" s="95"/>
      <c r="CP1387" s="95"/>
      <c r="CQ1387" s="95"/>
      <c r="CR1387" s="95"/>
      <c r="CS1387" s="95"/>
      <c r="CT1387" s="95"/>
      <c r="CU1387" s="95"/>
      <c r="CV1387" s="95"/>
      <c r="CW1387" s="95"/>
      <c r="CX1387" s="95"/>
      <c r="CY1387" s="95"/>
      <c r="CZ1387" s="95"/>
      <c r="DA1387" s="95"/>
      <c r="DB1387" s="95"/>
      <c r="DC1387" s="95"/>
      <c r="DD1387" s="95"/>
      <c r="DE1387" s="95"/>
      <c r="DF1387" s="95"/>
      <c r="DG1387" s="95"/>
      <c r="DH1387" s="95"/>
      <c r="DI1387" s="95"/>
      <c r="DJ1387" s="95"/>
      <c r="DK1387" s="95"/>
      <c r="DL1387" s="95"/>
      <c r="DM1387" s="95"/>
      <c r="DN1387" s="95"/>
      <c r="DO1387" s="95"/>
      <c r="DP1387" s="95"/>
      <c r="DQ1387" s="95"/>
      <c r="DR1387" s="95"/>
      <c r="DS1387" s="95"/>
      <c r="DT1387" s="95"/>
      <c r="DU1387" s="95"/>
      <c r="DV1387" s="95"/>
      <c r="DW1387" s="95"/>
      <c r="DX1387" s="95"/>
      <c r="DY1387" s="95"/>
      <c r="DZ1387" s="95"/>
      <c r="EA1387" s="95"/>
      <c r="EB1387" s="95"/>
      <c r="EC1387" s="95"/>
      <c r="ED1387" s="95"/>
      <c r="EE1387" s="95"/>
      <c r="EF1387" s="95"/>
      <c r="EG1387" s="95"/>
      <c r="EH1387" s="95"/>
      <c r="EI1387" s="95"/>
      <c r="EJ1387" s="95"/>
      <c r="EK1387" s="95"/>
      <c r="EL1387" s="95"/>
      <c r="EM1387" s="95"/>
      <c r="EN1387" s="95"/>
      <c r="EO1387" s="95"/>
      <c r="EP1387" s="95"/>
      <c r="EQ1387" s="95"/>
      <c r="ER1387" s="95"/>
      <c r="ES1387" s="95"/>
      <c r="ET1387" s="95"/>
      <c r="EU1387" s="95"/>
      <c r="EV1387" s="95"/>
      <c r="EW1387" s="95"/>
      <c r="EX1387" s="95"/>
      <c r="EY1387" s="95"/>
      <c r="EZ1387" s="95"/>
      <c r="FA1387" s="95"/>
      <c r="FB1387" s="95"/>
      <c r="FC1387" s="95"/>
      <c r="FD1387" s="95"/>
      <c r="FE1387" s="95"/>
      <c r="FF1387" s="95"/>
      <c r="FG1387" s="95"/>
      <c r="FH1387" s="95"/>
      <c r="FI1387" s="95"/>
      <c r="FJ1387" s="95"/>
      <c r="FK1387" s="95"/>
    </row>
    <row r="1388" spans="1:167" ht="30">
      <c r="A1388" s="130">
        <f t="shared" si="294"/>
        <v>1334</v>
      </c>
      <c r="B1388" s="131" t="s">
        <v>5333</v>
      </c>
      <c r="C1388" s="132" t="s">
        <v>5334</v>
      </c>
      <c r="D1388" s="63" t="s">
        <v>5335</v>
      </c>
      <c r="E1388" s="55">
        <v>70000</v>
      </c>
      <c r="F1388" s="92">
        <v>78400</v>
      </c>
      <c r="G1388" s="62"/>
      <c r="H1388" s="93">
        <f t="shared" si="290"/>
        <v>70000</v>
      </c>
      <c r="I1388" s="94">
        <f t="shared" si="291"/>
        <v>8400</v>
      </c>
      <c r="J1388" s="94">
        <f t="shared" si="295"/>
        <v>10883.478260869564</v>
      </c>
      <c r="K1388" s="94">
        <f t="shared" si="292"/>
        <v>80883.478260869568</v>
      </c>
      <c r="L1388" s="92">
        <v>78400</v>
      </c>
      <c r="M1388" s="55">
        <f t="shared" si="293"/>
        <v>80800</v>
      </c>
      <c r="N1388" s="62"/>
    </row>
    <row r="1389" spans="1:167" ht="21.75" customHeight="1">
      <c r="A1389" s="130">
        <f t="shared" si="294"/>
        <v>1335</v>
      </c>
      <c r="B1389" s="131" t="s">
        <v>5336</v>
      </c>
      <c r="C1389" s="132" t="s">
        <v>5337</v>
      </c>
      <c r="D1389" s="63" t="s">
        <v>5338</v>
      </c>
      <c r="E1389" s="55">
        <v>67000</v>
      </c>
      <c r="F1389" s="92">
        <v>75000</v>
      </c>
      <c r="G1389" s="63"/>
      <c r="H1389" s="93">
        <f t="shared" si="290"/>
        <v>67000</v>
      </c>
      <c r="I1389" s="94">
        <f t="shared" si="291"/>
        <v>8000</v>
      </c>
      <c r="J1389" s="94">
        <f t="shared" si="295"/>
        <v>10365.217391304348</v>
      </c>
      <c r="K1389" s="94">
        <f t="shared" si="292"/>
        <v>77365.217391304352</v>
      </c>
      <c r="L1389" s="92">
        <v>75000</v>
      </c>
      <c r="M1389" s="55">
        <f t="shared" si="293"/>
        <v>77300</v>
      </c>
      <c r="N1389" s="63"/>
    </row>
    <row r="1390" spans="1:167" ht="31.5">
      <c r="A1390" s="130">
        <f t="shared" si="294"/>
        <v>1336</v>
      </c>
      <c r="B1390" s="131" t="s">
        <v>5339</v>
      </c>
      <c r="C1390" s="147"/>
      <c r="D1390" s="67" t="s">
        <v>5340</v>
      </c>
      <c r="E1390" s="55">
        <v>1223000</v>
      </c>
      <c r="F1390" s="92">
        <v>1273000</v>
      </c>
      <c r="G1390" s="67"/>
      <c r="H1390" s="93">
        <f t="shared" si="290"/>
        <v>1223000</v>
      </c>
      <c r="I1390" s="94">
        <f t="shared" si="291"/>
        <v>50000</v>
      </c>
      <c r="J1390" s="94">
        <f t="shared" si="295"/>
        <v>64782.608695652176</v>
      </c>
      <c r="K1390" s="94">
        <f t="shared" si="292"/>
        <v>1287782.6086956521</v>
      </c>
      <c r="L1390" s="92">
        <v>1273000</v>
      </c>
      <c r="M1390" s="55">
        <f t="shared" si="293"/>
        <v>1287000</v>
      </c>
      <c r="N1390" s="67"/>
    </row>
    <row r="1391" spans="1:167" ht="27.75" customHeight="1">
      <c r="A1391" s="130">
        <f t="shared" si="294"/>
        <v>1337</v>
      </c>
      <c r="B1391" s="131" t="s">
        <v>5341</v>
      </c>
      <c r="C1391" s="147"/>
      <c r="D1391" s="67" t="s">
        <v>5342</v>
      </c>
      <c r="E1391" s="55">
        <v>41200</v>
      </c>
      <c r="F1391" s="92">
        <v>46100</v>
      </c>
      <c r="G1391" s="67"/>
      <c r="H1391" s="93">
        <f t="shared" si="290"/>
        <v>41200</v>
      </c>
      <c r="I1391" s="94">
        <f t="shared" si="291"/>
        <v>4900</v>
      </c>
      <c r="J1391" s="94">
        <f t="shared" si="295"/>
        <v>6348.695652173913</v>
      </c>
      <c r="K1391" s="94">
        <f t="shared" si="292"/>
        <v>47548.695652173912</v>
      </c>
      <c r="L1391" s="92">
        <v>46100</v>
      </c>
      <c r="M1391" s="55">
        <f t="shared" si="293"/>
        <v>47500</v>
      </c>
      <c r="N1391" s="67"/>
    </row>
    <row r="1392" spans="1:167" s="175" customFormat="1" ht="69.75" customHeight="1">
      <c r="A1392" s="130">
        <f t="shared" si="294"/>
        <v>1338</v>
      </c>
      <c r="B1392" s="131" t="s">
        <v>5343</v>
      </c>
      <c r="C1392" s="147"/>
      <c r="D1392" s="80" t="s">
        <v>5344</v>
      </c>
      <c r="E1392" s="55">
        <v>354000</v>
      </c>
      <c r="F1392" s="92">
        <v>384000</v>
      </c>
      <c r="G1392" s="67"/>
      <c r="H1392" s="93">
        <f t="shared" si="290"/>
        <v>354000</v>
      </c>
      <c r="I1392" s="94">
        <f t="shared" si="291"/>
        <v>30000</v>
      </c>
      <c r="J1392" s="94">
        <f t="shared" si="295"/>
        <v>38869.565217391304</v>
      </c>
      <c r="K1392" s="94">
        <f t="shared" si="292"/>
        <v>392869.5652173913</v>
      </c>
      <c r="L1392" s="92">
        <v>384000</v>
      </c>
      <c r="M1392" s="55">
        <f t="shared" si="293"/>
        <v>392000</v>
      </c>
      <c r="N1392" s="67"/>
      <c r="O1392" s="95"/>
      <c r="P1392" s="95"/>
      <c r="Q1392" s="95"/>
      <c r="R1392" s="95"/>
      <c r="S1392" s="95"/>
      <c r="T1392" s="95"/>
      <c r="U1392" s="95"/>
      <c r="V1392" s="95"/>
      <c r="W1392" s="95"/>
      <c r="X1392" s="95"/>
      <c r="Y1392" s="95"/>
      <c r="Z1392" s="95"/>
      <c r="AA1392" s="95"/>
      <c r="AB1392" s="95"/>
      <c r="AC1392" s="95"/>
      <c r="AD1392" s="95"/>
      <c r="AE1392" s="95"/>
      <c r="AF1392" s="95"/>
      <c r="AG1392" s="95"/>
      <c r="AH1392" s="95"/>
      <c r="AI1392" s="95"/>
      <c r="AJ1392" s="95"/>
      <c r="AK1392" s="95"/>
      <c r="AL1392" s="95"/>
      <c r="AM1392" s="95"/>
      <c r="AN1392" s="95"/>
      <c r="AO1392" s="95"/>
      <c r="AP1392" s="95"/>
      <c r="AQ1392" s="95"/>
      <c r="AR1392" s="95"/>
      <c r="AS1392" s="95"/>
      <c r="AT1392" s="95"/>
      <c r="AU1392" s="95"/>
      <c r="AV1392" s="95"/>
      <c r="AW1392" s="95"/>
      <c r="AX1392" s="95"/>
      <c r="AY1392" s="95"/>
      <c r="AZ1392" s="95"/>
      <c r="BA1392" s="95"/>
      <c r="BB1392" s="95"/>
      <c r="BC1392" s="95"/>
      <c r="BD1392" s="95"/>
      <c r="BE1392" s="95"/>
      <c r="BF1392" s="95"/>
      <c r="BG1392" s="95"/>
      <c r="BH1392" s="95"/>
      <c r="BI1392" s="95"/>
      <c r="BJ1392" s="95"/>
      <c r="BK1392" s="95"/>
      <c r="BL1392" s="95"/>
      <c r="BM1392" s="95"/>
      <c r="BN1392" s="95"/>
      <c r="BO1392" s="95"/>
      <c r="BP1392" s="95"/>
      <c r="BQ1392" s="95"/>
      <c r="BR1392" s="95"/>
      <c r="BS1392" s="95"/>
      <c r="BT1392" s="95"/>
      <c r="BU1392" s="95"/>
      <c r="BV1392" s="95"/>
      <c r="BW1392" s="95"/>
      <c r="BX1392" s="95"/>
      <c r="BY1392" s="95"/>
      <c r="BZ1392" s="95"/>
      <c r="CA1392" s="95"/>
      <c r="CB1392" s="95"/>
      <c r="CC1392" s="95"/>
      <c r="CD1392" s="95"/>
      <c r="CE1392" s="95"/>
      <c r="CF1392" s="95"/>
      <c r="CG1392" s="95"/>
      <c r="CH1392" s="95"/>
      <c r="CI1392" s="95"/>
      <c r="CJ1392" s="95"/>
      <c r="CK1392" s="95"/>
      <c r="CL1392" s="95"/>
      <c r="CM1392" s="95"/>
      <c r="CN1392" s="95"/>
      <c r="CO1392" s="95"/>
      <c r="CP1392" s="95"/>
      <c r="CQ1392" s="95"/>
      <c r="CR1392" s="95"/>
      <c r="CS1392" s="95"/>
      <c r="CT1392" s="95"/>
      <c r="CU1392" s="95"/>
      <c r="CV1392" s="95"/>
      <c r="CW1392" s="95"/>
      <c r="CX1392" s="95"/>
      <c r="CY1392" s="95"/>
      <c r="CZ1392" s="95"/>
      <c r="DA1392" s="95"/>
      <c r="DB1392" s="95"/>
      <c r="DC1392" s="95"/>
      <c r="DD1392" s="95"/>
      <c r="DE1392" s="95"/>
      <c r="DF1392" s="95"/>
      <c r="DG1392" s="95"/>
      <c r="DH1392" s="95"/>
      <c r="DI1392" s="95"/>
      <c r="DJ1392" s="95"/>
      <c r="DK1392" s="95"/>
      <c r="DL1392" s="95"/>
      <c r="DM1392" s="95"/>
      <c r="DN1392" s="95"/>
      <c r="DO1392" s="95"/>
      <c r="DP1392" s="95"/>
      <c r="DQ1392" s="95"/>
      <c r="DR1392" s="95"/>
      <c r="DS1392" s="95"/>
      <c r="DT1392" s="95"/>
      <c r="DU1392" s="95"/>
      <c r="DV1392" s="95"/>
      <c r="DW1392" s="95"/>
      <c r="DX1392" s="95"/>
      <c r="DY1392" s="95"/>
      <c r="DZ1392" s="95"/>
      <c r="EA1392" s="95"/>
      <c r="EB1392" s="95"/>
      <c r="EC1392" s="95"/>
      <c r="ED1392" s="95"/>
      <c r="EE1392" s="95"/>
      <c r="EF1392" s="95"/>
      <c r="EG1392" s="95"/>
      <c r="EH1392" s="95"/>
      <c r="EI1392" s="95"/>
      <c r="EJ1392" s="95"/>
      <c r="EK1392" s="95"/>
      <c r="EL1392" s="95"/>
      <c r="EM1392" s="95"/>
      <c r="EN1392" s="95"/>
      <c r="EO1392" s="95"/>
      <c r="EP1392" s="95"/>
      <c r="EQ1392" s="95"/>
      <c r="ER1392" s="95"/>
      <c r="ES1392" s="95"/>
      <c r="ET1392" s="95"/>
      <c r="EU1392" s="95"/>
      <c r="EV1392" s="95"/>
      <c r="EW1392" s="95"/>
      <c r="EX1392" s="95"/>
      <c r="EY1392" s="95"/>
      <c r="EZ1392" s="95"/>
      <c r="FA1392" s="95"/>
      <c r="FB1392" s="95"/>
      <c r="FC1392" s="95"/>
      <c r="FD1392" s="95"/>
      <c r="FE1392" s="95"/>
      <c r="FF1392" s="95"/>
      <c r="FG1392" s="95"/>
      <c r="FH1392" s="95"/>
      <c r="FI1392" s="95"/>
      <c r="FJ1392" s="95"/>
      <c r="FK1392" s="95"/>
    </row>
    <row r="1393" spans="1:167" s="175" customFormat="1" ht="88.5" customHeight="1">
      <c r="A1393" s="130">
        <f t="shared" si="294"/>
        <v>1339</v>
      </c>
      <c r="B1393" s="131" t="s">
        <v>5345</v>
      </c>
      <c r="C1393" s="147"/>
      <c r="D1393" s="80" t="s">
        <v>5346</v>
      </c>
      <c r="E1393" s="55">
        <v>377000</v>
      </c>
      <c r="F1393" s="92">
        <v>417000</v>
      </c>
      <c r="G1393" s="67"/>
      <c r="H1393" s="93">
        <f t="shared" si="290"/>
        <v>377000</v>
      </c>
      <c r="I1393" s="94">
        <f t="shared" si="291"/>
        <v>40000</v>
      </c>
      <c r="J1393" s="94">
        <f t="shared" si="295"/>
        <v>51826.086956521736</v>
      </c>
      <c r="K1393" s="94">
        <f t="shared" si="292"/>
        <v>428826.08695652173</v>
      </c>
      <c r="L1393" s="92">
        <v>417000</v>
      </c>
      <c r="M1393" s="55">
        <f t="shared" si="293"/>
        <v>428000</v>
      </c>
      <c r="N1393" s="67"/>
      <c r="O1393" s="95"/>
      <c r="P1393" s="95"/>
      <c r="Q1393" s="95"/>
      <c r="R1393" s="95"/>
      <c r="S1393" s="95"/>
      <c r="T1393" s="95"/>
      <c r="U1393" s="95"/>
      <c r="V1393" s="95"/>
      <c r="W1393" s="95"/>
      <c r="X1393" s="95"/>
      <c r="Y1393" s="95"/>
      <c r="Z1393" s="95"/>
      <c r="AA1393" s="95"/>
      <c r="AB1393" s="95"/>
      <c r="AC1393" s="95"/>
      <c r="AD1393" s="95"/>
      <c r="AE1393" s="95"/>
      <c r="AF1393" s="95"/>
      <c r="AG1393" s="95"/>
      <c r="AH1393" s="95"/>
      <c r="AI1393" s="95"/>
      <c r="AJ1393" s="95"/>
      <c r="AK1393" s="95"/>
      <c r="AL1393" s="95"/>
      <c r="AM1393" s="95"/>
      <c r="AN1393" s="95"/>
      <c r="AO1393" s="95"/>
      <c r="AP1393" s="95"/>
      <c r="AQ1393" s="95"/>
      <c r="AR1393" s="95"/>
      <c r="AS1393" s="95"/>
      <c r="AT1393" s="95"/>
      <c r="AU1393" s="95"/>
      <c r="AV1393" s="95"/>
      <c r="AW1393" s="95"/>
      <c r="AX1393" s="95"/>
      <c r="AY1393" s="95"/>
      <c r="AZ1393" s="95"/>
      <c r="BA1393" s="95"/>
      <c r="BB1393" s="95"/>
      <c r="BC1393" s="95"/>
      <c r="BD1393" s="95"/>
      <c r="BE1393" s="95"/>
      <c r="BF1393" s="95"/>
      <c r="BG1393" s="95"/>
      <c r="BH1393" s="95"/>
      <c r="BI1393" s="95"/>
      <c r="BJ1393" s="95"/>
      <c r="BK1393" s="95"/>
      <c r="BL1393" s="95"/>
      <c r="BM1393" s="95"/>
      <c r="BN1393" s="95"/>
      <c r="BO1393" s="95"/>
      <c r="BP1393" s="95"/>
      <c r="BQ1393" s="95"/>
      <c r="BR1393" s="95"/>
      <c r="BS1393" s="95"/>
      <c r="BT1393" s="95"/>
      <c r="BU1393" s="95"/>
      <c r="BV1393" s="95"/>
      <c r="BW1393" s="95"/>
      <c r="BX1393" s="95"/>
      <c r="BY1393" s="95"/>
      <c r="BZ1393" s="95"/>
      <c r="CA1393" s="95"/>
      <c r="CB1393" s="95"/>
      <c r="CC1393" s="95"/>
      <c r="CD1393" s="95"/>
      <c r="CE1393" s="95"/>
      <c r="CF1393" s="95"/>
      <c r="CG1393" s="95"/>
      <c r="CH1393" s="95"/>
      <c r="CI1393" s="95"/>
      <c r="CJ1393" s="95"/>
      <c r="CK1393" s="95"/>
      <c r="CL1393" s="95"/>
      <c r="CM1393" s="95"/>
      <c r="CN1393" s="95"/>
      <c r="CO1393" s="95"/>
      <c r="CP1393" s="95"/>
      <c r="CQ1393" s="95"/>
      <c r="CR1393" s="95"/>
      <c r="CS1393" s="95"/>
      <c r="CT1393" s="95"/>
      <c r="CU1393" s="95"/>
      <c r="CV1393" s="95"/>
      <c r="CW1393" s="95"/>
      <c r="CX1393" s="95"/>
      <c r="CY1393" s="95"/>
      <c r="CZ1393" s="95"/>
      <c r="DA1393" s="95"/>
      <c r="DB1393" s="95"/>
      <c r="DC1393" s="95"/>
      <c r="DD1393" s="95"/>
      <c r="DE1393" s="95"/>
      <c r="DF1393" s="95"/>
      <c r="DG1393" s="95"/>
      <c r="DH1393" s="95"/>
      <c r="DI1393" s="95"/>
      <c r="DJ1393" s="95"/>
      <c r="DK1393" s="95"/>
      <c r="DL1393" s="95"/>
      <c r="DM1393" s="95"/>
      <c r="DN1393" s="95"/>
      <c r="DO1393" s="95"/>
      <c r="DP1393" s="95"/>
      <c r="DQ1393" s="95"/>
      <c r="DR1393" s="95"/>
      <c r="DS1393" s="95"/>
      <c r="DT1393" s="95"/>
      <c r="DU1393" s="95"/>
      <c r="DV1393" s="95"/>
      <c r="DW1393" s="95"/>
      <c r="DX1393" s="95"/>
      <c r="DY1393" s="95"/>
      <c r="DZ1393" s="95"/>
      <c r="EA1393" s="95"/>
      <c r="EB1393" s="95"/>
      <c r="EC1393" s="95"/>
      <c r="ED1393" s="95"/>
      <c r="EE1393" s="95"/>
      <c r="EF1393" s="95"/>
      <c r="EG1393" s="95"/>
      <c r="EH1393" s="95"/>
      <c r="EI1393" s="95"/>
      <c r="EJ1393" s="95"/>
      <c r="EK1393" s="95"/>
      <c r="EL1393" s="95"/>
      <c r="EM1393" s="95"/>
      <c r="EN1393" s="95"/>
      <c r="EO1393" s="95"/>
      <c r="EP1393" s="95"/>
      <c r="EQ1393" s="95"/>
      <c r="ER1393" s="95"/>
      <c r="ES1393" s="95"/>
      <c r="ET1393" s="95"/>
      <c r="EU1393" s="95"/>
      <c r="EV1393" s="95"/>
      <c r="EW1393" s="95"/>
      <c r="EX1393" s="95"/>
      <c r="EY1393" s="95"/>
      <c r="EZ1393" s="95"/>
      <c r="FA1393" s="95"/>
      <c r="FB1393" s="95"/>
      <c r="FC1393" s="95"/>
      <c r="FD1393" s="95"/>
      <c r="FE1393" s="95"/>
      <c r="FF1393" s="95"/>
      <c r="FG1393" s="95"/>
      <c r="FH1393" s="95"/>
      <c r="FI1393" s="95"/>
      <c r="FJ1393" s="95"/>
      <c r="FK1393" s="95"/>
    </row>
    <row r="1394" spans="1:167" s="175" customFormat="1" ht="52.5" customHeight="1">
      <c r="A1394" s="130">
        <f t="shared" si="294"/>
        <v>1340</v>
      </c>
      <c r="B1394" s="131" t="s">
        <v>5347</v>
      </c>
      <c r="C1394" s="147"/>
      <c r="D1394" s="80" t="s">
        <v>5348</v>
      </c>
      <c r="E1394" s="55">
        <v>64900</v>
      </c>
      <c r="F1394" s="92">
        <v>72600</v>
      </c>
      <c r="G1394" s="67"/>
      <c r="H1394" s="93">
        <f t="shared" si="290"/>
        <v>64900</v>
      </c>
      <c r="I1394" s="94">
        <f t="shared" si="291"/>
        <v>7700</v>
      </c>
      <c r="J1394" s="94">
        <f t="shared" si="295"/>
        <v>9976.5217391304359</v>
      </c>
      <c r="K1394" s="94">
        <f t="shared" si="292"/>
        <v>74876.521739130432</v>
      </c>
      <c r="L1394" s="92">
        <v>72600</v>
      </c>
      <c r="M1394" s="55">
        <f t="shared" si="293"/>
        <v>74800</v>
      </c>
      <c r="N1394" s="67"/>
      <c r="O1394" s="95"/>
      <c r="P1394" s="95"/>
      <c r="Q1394" s="95"/>
      <c r="R1394" s="95"/>
      <c r="S1394" s="95"/>
      <c r="T1394" s="95"/>
      <c r="U1394" s="95"/>
      <c r="V1394" s="95"/>
      <c r="W1394" s="95"/>
      <c r="X1394" s="95"/>
      <c r="Y1394" s="95"/>
      <c r="Z1394" s="95"/>
      <c r="AA1394" s="95"/>
      <c r="AB1394" s="95"/>
      <c r="AC1394" s="95"/>
      <c r="AD1394" s="95"/>
      <c r="AE1394" s="95"/>
      <c r="AF1394" s="95"/>
      <c r="AG1394" s="95"/>
      <c r="AH1394" s="95"/>
      <c r="AI1394" s="95"/>
      <c r="AJ1394" s="95"/>
      <c r="AK1394" s="95"/>
      <c r="AL1394" s="95"/>
      <c r="AM1394" s="95"/>
      <c r="AN1394" s="95"/>
      <c r="AO1394" s="95"/>
      <c r="AP1394" s="95"/>
      <c r="AQ1394" s="95"/>
      <c r="AR1394" s="95"/>
      <c r="AS1394" s="95"/>
      <c r="AT1394" s="95"/>
      <c r="AU1394" s="95"/>
      <c r="AV1394" s="95"/>
      <c r="AW1394" s="95"/>
      <c r="AX1394" s="95"/>
      <c r="AY1394" s="95"/>
      <c r="AZ1394" s="95"/>
      <c r="BA1394" s="95"/>
      <c r="BB1394" s="95"/>
      <c r="BC1394" s="95"/>
      <c r="BD1394" s="95"/>
      <c r="BE1394" s="95"/>
      <c r="BF1394" s="95"/>
      <c r="BG1394" s="95"/>
      <c r="BH1394" s="95"/>
      <c r="BI1394" s="95"/>
      <c r="BJ1394" s="95"/>
      <c r="BK1394" s="95"/>
      <c r="BL1394" s="95"/>
      <c r="BM1394" s="95"/>
      <c r="BN1394" s="95"/>
      <c r="BO1394" s="95"/>
      <c r="BP1394" s="95"/>
      <c r="BQ1394" s="95"/>
      <c r="BR1394" s="95"/>
      <c r="BS1394" s="95"/>
      <c r="BT1394" s="95"/>
      <c r="BU1394" s="95"/>
      <c r="BV1394" s="95"/>
      <c r="BW1394" s="95"/>
      <c r="BX1394" s="95"/>
      <c r="BY1394" s="95"/>
      <c r="BZ1394" s="95"/>
      <c r="CA1394" s="95"/>
      <c r="CB1394" s="95"/>
      <c r="CC1394" s="95"/>
      <c r="CD1394" s="95"/>
      <c r="CE1394" s="95"/>
      <c r="CF1394" s="95"/>
      <c r="CG1394" s="95"/>
      <c r="CH1394" s="95"/>
      <c r="CI1394" s="95"/>
      <c r="CJ1394" s="95"/>
      <c r="CK1394" s="95"/>
      <c r="CL1394" s="95"/>
      <c r="CM1394" s="95"/>
      <c r="CN1394" s="95"/>
      <c r="CO1394" s="95"/>
      <c r="CP1394" s="95"/>
      <c r="CQ1394" s="95"/>
      <c r="CR1394" s="95"/>
      <c r="CS1394" s="95"/>
      <c r="CT1394" s="95"/>
      <c r="CU1394" s="95"/>
      <c r="CV1394" s="95"/>
      <c r="CW1394" s="95"/>
      <c r="CX1394" s="95"/>
      <c r="CY1394" s="95"/>
      <c r="CZ1394" s="95"/>
      <c r="DA1394" s="95"/>
      <c r="DB1394" s="95"/>
      <c r="DC1394" s="95"/>
      <c r="DD1394" s="95"/>
      <c r="DE1394" s="95"/>
      <c r="DF1394" s="95"/>
      <c r="DG1394" s="95"/>
      <c r="DH1394" s="95"/>
      <c r="DI1394" s="95"/>
      <c r="DJ1394" s="95"/>
      <c r="DK1394" s="95"/>
      <c r="DL1394" s="95"/>
      <c r="DM1394" s="95"/>
      <c r="DN1394" s="95"/>
      <c r="DO1394" s="95"/>
      <c r="DP1394" s="95"/>
      <c r="DQ1394" s="95"/>
      <c r="DR1394" s="95"/>
      <c r="DS1394" s="95"/>
      <c r="DT1394" s="95"/>
      <c r="DU1394" s="95"/>
      <c r="DV1394" s="95"/>
      <c r="DW1394" s="95"/>
      <c r="DX1394" s="95"/>
      <c r="DY1394" s="95"/>
      <c r="DZ1394" s="95"/>
      <c r="EA1394" s="95"/>
      <c r="EB1394" s="95"/>
      <c r="EC1394" s="95"/>
      <c r="ED1394" s="95"/>
      <c r="EE1394" s="95"/>
      <c r="EF1394" s="95"/>
      <c r="EG1394" s="95"/>
      <c r="EH1394" s="95"/>
      <c r="EI1394" s="95"/>
      <c r="EJ1394" s="95"/>
      <c r="EK1394" s="95"/>
      <c r="EL1394" s="95"/>
      <c r="EM1394" s="95"/>
      <c r="EN1394" s="95"/>
      <c r="EO1394" s="95"/>
      <c r="EP1394" s="95"/>
      <c r="EQ1394" s="95"/>
      <c r="ER1394" s="95"/>
      <c r="ES1394" s="95"/>
      <c r="ET1394" s="95"/>
      <c r="EU1394" s="95"/>
      <c r="EV1394" s="95"/>
      <c r="EW1394" s="95"/>
      <c r="EX1394" s="95"/>
      <c r="EY1394" s="95"/>
      <c r="EZ1394" s="95"/>
      <c r="FA1394" s="95"/>
      <c r="FB1394" s="95"/>
      <c r="FC1394" s="95"/>
      <c r="FD1394" s="95"/>
      <c r="FE1394" s="95"/>
      <c r="FF1394" s="95"/>
      <c r="FG1394" s="95"/>
      <c r="FH1394" s="95"/>
      <c r="FI1394" s="95"/>
      <c r="FJ1394" s="95"/>
      <c r="FK1394" s="95"/>
    </row>
    <row r="1395" spans="1:167" ht="72" customHeight="1">
      <c r="A1395" s="130">
        <f t="shared" si="294"/>
        <v>1341</v>
      </c>
      <c r="B1395" s="131" t="s">
        <v>5349</v>
      </c>
      <c r="C1395" s="147"/>
      <c r="D1395" s="80" t="s">
        <v>5350</v>
      </c>
      <c r="E1395" s="55">
        <v>64900</v>
      </c>
      <c r="F1395" s="92">
        <v>72600</v>
      </c>
      <c r="G1395" s="67"/>
      <c r="H1395" s="93">
        <f t="shared" si="290"/>
        <v>64900</v>
      </c>
      <c r="I1395" s="94">
        <f t="shared" si="291"/>
        <v>7700</v>
      </c>
      <c r="J1395" s="94">
        <f t="shared" si="295"/>
        <v>9976.5217391304359</v>
      </c>
      <c r="K1395" s="94">
        <f t="shared" si="292"/>
        <v>74876.521739130432</v>
      </c>
      <c r="L1395" s="92">
        <v>72600</v>
      </c>
      <c r="M1395" s="55">
        <f t="shared" si="293"/>
        <v>74800</v>
      </c>
      <c r="N1395" s="67"/>
    </row>
    <row r="1396" spans="1:167" ht="31.5">
      <c r="A1396" s="130">
        <f t="shared" si="294"/>
        <v>1342</v>
      </c>
      <c r="B1396" s="131" t="s">
        <v>5351</v>
      </c>
      <c r="C1396" s="147"/>
      <c r="D1396" s="67" t="s">
        <v>5352</v>
      </c>
      <c r="E1396" s="55">
        <v>48000</v>
      </c>
      <c r="F1396" s="92">
        <v>53700</v>
      </c>
      <c r="G1396" s="67"/>
      <c r="H1396" s="93">
        <f t="shared" si="290"/>
        <v>48000</v>
      </c>
      <c r="I1396" s="94">
        <f t="shared" si="291"/>
        <v>5700</v>
      </c>
      <c r="J1396" s="94">
        <f t="shared" si="295"/>
        <v>7385.217391304348</v>
      </c>
      <c r="K1396" s="94">
        <f t="shared" si="292"/>
        <v>55385.217391304352</v>
      </c>
      <c r="L1396" s="92">
        <v>53700</v>
      </c>
      <c r="M1396" s="55">
        <f t="shared" si="293"/>
        <v>55300</v>
      </c>
      <c r="N1396" s="67"/>
    </row>
    <row r="1397" spans="1:167" ht="66">
      <c r="A1397" s="130">
        <f t="shared" si="294"/>
        <v>1343</v>
      </c>
      <c r="B1397" s="131" t="s">
        <v>5353</v>
      </c>
      <c r="C1397" s="147"/>
      <c r="D1397" s="84" t="s">
        <v>5354</v>
      </c>
      <c r="E1397" s="55">
        <v>59000</v>
      </c>
      <c r="F1397" s="92">
        <v>66000</v>
      </c>
      <c r="G1397" s="67"/>
      <c r="H1397" s="93">
        <f t="shared" si="290"/>
        <v>59000</v>
      </c>
      <c r="I1397" s="94">
        <f t="shared" si="291"/>
        <v>7000</v>
      </c>
      <c r="J1397" s="94">
        <f t="shared" si="295"/>
        <v>9069.565217391304</v>
      </c>
      <c r="K1397" s="94">
        <f t="shared" si="292"/>
        <v>68069.565217391297</v>
      </c>
      <c r="L1397" s="92">
        <v>66000</v>
      </c>
      <c r="M1397" s="55">
        <f t="shared" si="293"/>
        <v>68000</v>
      </c>
      <c r="N1397" s="67"/>
    </row>
    <row r="1398" spans="1:167" s="175" customFormat="1" ht="50.25">
      <c r="A1398" s="130">
        <f t="shared" si="294"/>
        <v>1344</v>
      </c>
      <c r="B1398" s="131" t="s">
        <v>5355</v>
      </c>
      <c r="C1398" s="132" t="s">
        <v>5356</v>
      </c>
      <c r="D1398" s="63" t="s">
        <v>5357</v>
      </c>
      <c r="E1398" s="55">
        <v>25000</v>
      </c>
      <c r="F1398" s="92">
        <v>28000</v>
      </c>
      <c r="G1398" s="62"/>
      <c r="H1398" s="93">
        <f t="shared" si="290"/>
        <v>25000</v>
      </c>
      <c r="I1398" s="94">
        <f t="shared" si="291"/>
        <v>3000</v>
      </c>
      <c r="J1398" s="94">
        <f t="shared" si="295"/>
        <v>3886.9565217391305</v>
      </c>
      <c r="K1398" s="94">
        <f t="shared" si="292"/>
        <v>28886.956521739132</v>
      </c>
      <c r="L1398" s="92">
        <v>28000</v>
      </c>
      <c r="M1398" s="55">
        <f t="shared" si="293"/>
        <v>28800</v>
      </c>
      <c r="N1398" s="62"/>
      <c r="O1398" s="95"/>
      <c r="P1398" s="95"/>
      <c r="Q1398" s="95"/>
      <c r="R1398" s="95"/>
      <c r="S1398" s="95"/>
      <c r="T1398" s="95"/>
      <c r="U1398" s="95"/>
      <c r="V1398" s="95"/>
      <c r="W1398" s="95"/>
      <c r="X1398" s="95"/>
      <c r="Y1398" s="95"/>
      <c r="Z1398" s="95"/>
      <c r="AA1398" s="95"/>
      <c r="AB1398" s="95"/>
      <c r="AC1398" s="95"/>
      <c r="AD1398" s="95"/>
      <c r="AE1398" s="95"/>
      <c r="AF1398" s="95"/>
      <c r="AG1398" s="95"/>
      <c r="AH1398" s="95"/>
      <c r="AI1398" s="95"/>
      <c r="AJ1398" s="95"/>
      <c r="AK1398" s="95"/>
      <c r="AL1398" s="95"/>
      <c r="AM1398" s="95"/>
      <c r="AN1398" s="95"/>
      <c r="AO1398" s="95"/>
      <c r="AP1398" s="95"/>
      <c r="AQ1398" s="95"/>
      <c r="AR1398" s="95"/>
      <c r="AS1398" s="95"/>
      <c r="AT1398" s="95"/>
      <c r="AU1398" s="95"/>
      <c r="AV1398" s="95"/>
      <c r="AW1398" s="95"/>
      <c r="AX1398" s="95"/>
      <c r="AY1398" s="95"/>
      <c r="AZ1398" s="95"/>
      <c r="BA1398" s="95"/>
      <c r="BB1398" s="95"/>
      <c r="BC1398" s="95"/>
      <c r="BD1398" s="95"/>
      <c r="BE1398" s="95"/>
      <c r="BF1398" s="95"/>
      <c r="BG1398" s="95"/>
      <c r="BH1398" s="95"/>
      <c r="BI1398" s="95"/>
      <c r="BJ1398" s="95"/>
      <c r="BK1398" s="95"/>
      <c r="BL1398" s="95"/>
      <c r="BM1398" s="95"/>
      <c r="BN1398" s="95"/>
      <c r="BO1398" s="95"/>
      <c r="BP1398" s="95"/>
      <c r="BQ1398" s="95"/>
      <c r="BR1398" s="95"/>
      <c r="BS1398" s="95"/>
      <c r="BT1398" s="95"/>
      <c r="BU1398" s="95"/>
      <c r="BV1398" s="95"/>
      <c r="BW1398" s="95"/>
      <c r="BX1398" s="95"/>
      <c r="BY1398" s="95"/>
      <c r="BZ1398" s="95"/>
      <c r="CA1398" s="95"/>
      <c r="CB1398" s="95"/>
      <c r="CC1398" s="95"/>
      <c r="CD1398" s="95"/>
      <c r="CE1398" s="95"/>
      <c r="CF1398" s="95"/>
      <c r="CG1398" s="95"/>
      <c r="CH1398" s="95"/>
      <c r="CI1398" s="95"/>
      <c r="CJ1398" s="95"/>
      <c r="CK1398" s="95"/>
      <c r="CL1398" s="95"/>
      <c r="CM1398" s="95"/>
      <c r="CN1398" s="95"/>
      <c r="CO1398" s="95"/>
      <c r="CP1398" s="95"/>
      <c r="CQ1398" s="95"/>
      <c r="CR1398" s="95"/>
      <c r="CS1398" s="95"/>
      <c r="CT1398" s="95"/>
      <c r="CU1398" s="95"/>
      <c r="CV1398" s="95"/>
      <c r="CW1398" s="95"/>
      <c r="CX1398" s="95"/>
      <c r="CY1398" s="95"/>
      <c r="CZ1398" s="95"/>
      <c r="DA1398" s="95"/>
      <c r="DB1398" s="95"/>
      <c r="DC1398" s="95"/>
      <c r="DD1398" s="95"/>
      <c r="DE1398" s="95"/>
      <c r="DF1398" s="95"/>
      <c r="DG1398" s="95"/>
      <c r="DH1398" s="95"/>
      <c r="DI1398" s="95"/>
      <c r="DJ1398" s="95"/>
      <c r="DK1398" s="95"/>
      <c r="DL1398" s="95"/>
      <c r="DM1398" s="95"/>
      <c r="DN1398" s="95"/>
      <c r="DO1398" s="95"/>
      <c r="DP1398" s="95"/>
      <c r="DQ1398" s="95"/>
      <c r="DR1398" s="95"/>
      <c r="DS1398" s="95"/>
      <c r="DT1398" s="95"/>
      <c r="DU1398" s="95"/>
      <c r="DV1398" s="95"/>
      <c r="DW1398" s="95"/>
      <c r="DX1398" s="95"/>
      <c r="DY1398" s="95"/>
      <c r="DZ1398" s="95"/>
      <c r="EA1398" s="95"/>
      <c r="EB1398" s="95"/>
      <c r="EC1398" s="95"/>
      <c r="ED1398" s="95"/>
      <c r="EE1398" s="95"/>
      <c r="EF1398" s="95"/>
      <c r="EG1398" s="95"/>
      <c r="EH1398" s="95"/>
      <c r="EI1398" s="95"/>
      <c r="EJ1398" s="95"/>
      <c r="EK1398" s="95"/>
      <c r="EL1398" s="95"/>
      <c r="EM1398" s="95"/>
      <c r="EN1398" s="95"/>
      <c r="EO1398" s="95"/>
      <c r="EP1398" s="95"/>
      <c r="EQ1398" s="95"/>
      <c r="ER1398" s="95"/>
      <c r="ES1398" s="95"/>
      <c r="ET1398" s="95"/>
      <c r="EU1398" s="95"/>
      <c r="EV1398" s="95"/>
      <c r="EW1398" s="95"/>
      <c r="EX1398" s="95"/>
      <c r="EY1398" s="95"/>
      <c r="EZ1398" s="95"/>
      <c r="FA1398" s="95"/>
      <c r="FB1398" s="95"/>
      <c r="FC1398" s="95"/>
      <c r="FD1398" s="95"/>
      <c r="FE1398" s="95"/>
      <c r="FF1398" s="95"/>
      <c r="FG1398" s="95"/>
      <c r="FH1398" s="95"/>
      <c r="FI1398" s="95"/>
      <c r="FJ1398" s="95"/>
      <c r="FK1398" s="95"/>
    </row>
    <row r="1399" spans="1:167" s="175" customFormat="1" ht="53.25" customHeight="1">
      <c r="A1399" s="130">
        <f t="shared" si="294"/>
        <v>1345</v>
      </c>
      <c r="B1399" s="131" t="s">
        <v>5358</v>
      </c>
      <c r="C1399" s="132" t="s">
        <v>1875</v>
      </c>
      <c r="D1399" s="63" t="s">
        <v>5359</v>
      </c>
      <c r="E1399" s="55">
        <v>250000</v>
      </c>
      <c r="F1399" s="92">
        <v>280000</v>
      </c>
      <c r="G1399" s="62"/>
      <c r="H1399" s="93">
        <f t="shared" si="290"/>
        <v>250000</v>
      </c>
      <c r="I1399" s="94">
        <f t="shared" si="291"/>
        <v>30000</v>
      </c>
      <c r="J1399" s="94">
        <f t="shared" si="295"/>
        <v>38869.565217391304</v>
      </c>
      <c r="K1399" s="94">
        <f t="shared" si="292"/>
        <v>288869.5652173913</v>
      </c>
      <c r="L1399" s="92">
        <v>280000</v>
      </c>
      <c r="M1399" s="55">
        <f t="shared" si="293"/>
        <v>288000</v>
      </c>
      <c r="N1399" s="62"/>
      <c r="O1399" s="95"/>
      <c r="P1399" s="95"/>
      <c r="Q1399" s="95"/>
      <c r="R1399" s="95"/>
      <c r="S1399" s="95"/>
      <c r="T1399" s="95"/>
      <c r="U1399" s="95"/>
      <c r="V1399" s="95"/>
      <c r="W1399" s="95"/>
      <c r="X1399" s="95"/>
      <c r="Y1399" s="95"/>
      <c r="Z1399" s="95"/>
      <c r="AA1399" s="95"/>
      <c r="AB1399" s="95"/>
      <c r="AC1399" s="95"/>
      <c r="AD1399" s="95"/>
      <c r="AE1399" s="95"/>
      <c r="AF1399" s="95"/>
      <c r="AG1399" s="95"/>
      <c r="AH1399" s="95"/>
      <c r="AI1399" s="95"/>
      <c r="AJ1399" s="95"/>
      <c r="AK1399" s="95"/>
      <c r="AL1399" s="95"/>
      <c r="AM1399" s="95"/>
      <c r="AN1399" s="95"/>
      <c r="AO1399" s="95"/>
      <c r="AP1399" s="95"/>
      <c r="AQ1399" s="95"/>
      <c r="AR1399" s="95"/>
      <c r="AS1399" s="95"/>
      <c r="AT1399" s="95"/>
      <c r="AU1399" s="95"/>
      <c r="AV1399" s="95"/>
      <c r="AW1399" s="95"/>
      <c r="AX1399" s="95"/>
      <c r="AY1399" s="95"/>
      <c r="AZ1399" s="95"/>
      <c r="BA1399" s="95"/>
      <c r="BB1399" s="95"/>
      <c r="BC1399" s="95"/>
      <c r="BD1399" s="95"/>
      <c r="BE1399" s="95"/>
      <c r="BF1399" s="95"/>
      <c r="BG1399" s="95"/>
      <c r="BH1399" s="95"/>
      <c r="BI1399" s="95"/>
      <c r="BJ1399" s="95"/>
      <c r="BK1399" s="95"/>
      <c r="BL1399" s="95"/>
      <c r="BM1399" s="95"/>
      <c r="BN1399" s="95"/>
      <c r="BO1399" s="95"/>
      <c r="BP1399" s="95"/>
      <c r="BQ1399" s="95"/>
      <c r="BR1399" s="95"/>
      <c r="BS1399" s="95"/>
      <c r="BT1399" s="95"/>
      <c r="BU1399" s="95"/>
      <c r="BV1399" s="95"/>
      <c r="BW1399" s="95"/>
      <c r="BX1399" s="95"/>
      <c r="BY1399" s="95"/>
      <c r="BZ1399" s="95"/>
      <c r="CA1399" s="95"/>
      <c r="CB1399" s="95"/>
      <c r="CC1399" s="95"/>
      <c r="CD1399" s="95"/>
      <c r="CE1399" s="95"/>
      <c r="CF1399" s="95"/>
      <c r="CG1399" s="95"/>
      <c r="CH1399" s="95"/>
      <c r="CI1399" s="95"/>
      <c r="CJ1399" s="95"/>
      <c r="CK1399" s="95"/>
      <c r="CL1399" s="95"/>
      <c r="CM1399" s="95"/>
      <c r="CN1399" s="95"/>
      <c r="CO1399" s="95"/>
      <c r="CP1399" s="95"/>
      <c r="CQ1399" s="95"/>
      <c r="CR1399" s="95"/>
      <c r="CS1399" s="95"/>
      <c r="CT1399" s="95"/>
      <c r="CU1399" s="95"/>
      <c r="CV1399" s="95"/>
      <c r="CW1399" s="95"/>
      <c r="CX1399" s="95"/>
      <c r="CY1399" s="95"/>
      <c r="CZ1399" s="95"/>
      <c r="DA1399" s="95"/>
      <c r="DB1399" s="95"/>
      <c r="DC1399" s="95"/>
      <c r="DD1399" s="95"/>
      <c r="DE1399" s="95"/>
      <c r="DF1399" s="95"/>
      <c r="DG1399" s="95"/>
      <c r="DH1399" s="95"/>
      <c r="DI1399" s="95"/>
      <c r="DJ1399" s="95"/>
      <c r="DK1399" s="95"/>
      <c r="DL1399" s="95"/>
      <c r="DM1399" s="95"/>
      <c r="DN1399" s="95"/>
      <c r="DO1399" s="95"/>
      <c r="DP1399" s="95"/>
      <c r="DQ1399" s="95"/>
      <c r="DR1399" s="95"/>
      <c r="DS1399" s="95"/>
      <c r="DT1399" s="95"/>
      <c r="DU1399" s="95"/>
      <c r="DV1399" s="95"/>
      <c r="DW1399" s="95"/>
      <c r="DX1399" s="95"/>
      <c r="DY1399" s="95"/>
      <c r="DZ1399" s="95"/>
      <c r="EA1399" s="95"/>
      <c r="EB1399" s="95"/>
      <c r="EC1399" s="95"/>
      <c r="ED1399" s="95"/>
      <c r="EE1399" s="95"/>
      <c r="EF1399" s="95"/>
      <c r="EG1399" s="95"/>
      <c r="EH1399" s="95"/>
      <c r="EI1399" s="95"/>
      <c r="EJ1399" s="95"/>
      <c r="EK1399" s="95"/>
      <c r="EL1399" s="95"/>
      <c r="EM1399" s="95"/>
      <c r="EN1399" s="95"/>
      <c r="EO1399" s="95"/>
      <c r="EP1399" s="95"/>
      <c r="EQ1399" s="95"/>
      <c r="ER1399" s="95"/>
      <c r="ES1399" s="95"/>
      <c r="ET1399" s="95"/>
      <c r="EU1399" s="95"/>
      <c r="EV1399" s="95"/>
      <c r="EW1399" s="95"/>
      <c r="EX1399" s="95"/>
      <c r="EY1399" s="95"/>
      <c r="EZ1399" s="95"/>
      <c r="FA1399" s="95"/>
      <c r="FB1399" s="95"/>
      <c r="FC1399" s="95"/>
      <c r="FD1399" s="95"/>
      <c r="FE1399" s="95"/>
      <c r="FF1399" s="95"/>
      <c r="FG1399" s="95"/>
      <c r="FH1399" s="95"/>
      <c r="FI1399" s="95"/>
      <c r="FJ1399" s="95"/>
      <c r="FK1399" s="95"/>
    </row>
    <row r="1400" spans="1:167" ht="54" customHeight="1">
      <c r="A1400" s="130">
        <f t="shared" si="294"/>
        <v>1346</v>
      </c>
      <c r="B1400" s="131" t="s">
        <v>5360</v>
      </c>
      <c r="C1400" s="132" t="s">
        <v>1875</v>
      </c>
      <c r="D1400" s="63" t="s">
        <v>5361</v>
      </c>
      <c r="E1400" s="55">
        <v>320000</v>
      </c>
      <c r="F1400" s="92">
        <v>350000</v>
      </c>
      <c r="G1400" s="62"/>
      <c r="H1400" s="93">
        <f t="shared" si="290"/>
        <v>320000</v>
      </c>
      <c r="I1400" s="94">
        <f t="shared" si="291"/>
        <v>30000</v>
      </c>
      <c r="J1400" s="94">
        <f t="shared" si="295"/>
        <v>38869.565217391304</v>
      </c>
      <c r="K1400" s="94">
        <f t="shared" si="292"/>
        <v>358869.5652173913</v>
      </c>
      <c r="L1400" s="92">
        <v>350000</v>
      </c>
      <c r="M1400" s="55">
        <f t="shared" si="293"/>
        <v>358000</v>
      </c>
      <c r="N1400" s="62"/>
    </row>
    <row r="1401" spans="1:167" s="175" customFormat="1" ht="55.5" customHeight="1">
      <c r="A1401" s="130">
        <f t="shared" si="294"/>
        <v>1347</v>
      </c>
      <c r="B1401" s="131" t="s">
        <v>5362</v>
      </c>
      <c r="C1401" s="147"/>
      <c r="D1401" s="80" t="s">
        <v>5363</v>
      </c>
      <c r="E1401" s="55">
        <v>1298000</v>
      </c>
      <c r="F1401" s="92">
        <v>1358000</v>
      </c>
      <c r="G1401" s="67"/>
      <c r="H1401" s="93">
        <f t="shared" si="290"/>
        <v>1298000</v>
      </c>
      <c r="I1401" s="94">
        <f t="shared" si="291"/>
        <v>60000</v>
      </c>
      <c r="J1401" s="94">
        <f t="shared" si="295"/>
        <v>77739.130434782608</v>
      </c>
      <c r="K1401" s="94">
        <f t="shared" si="292"/>
        <v>1375739.1304347827</v>
      </c>
      <c r="L1401" s="92">
        <v>1358000</v>
      </c>
      <c r="M1401" s="55">
        <f t="shared" si="293"/>
        <v>1375000</v>
      </c>
      <c r="N1401" s="67"/>
      <c r="O1401" s="95"/>
      <c r="P1401" s="95"/>
      <c r="Q1401" s="95"/>
      <c r="R1401" s="95"/>
      <c r="S1401" s="95"/>
      <c r="T1401" s="95"/>
      <c r="U1401" s="95"/>
      <c r="V1401" s="95"/>
      <c r="W1401" s="95"/>
      <c r="X1401" s="95"/>
      <c r="Y1401" s="95"/>
      <c r="Z1401" s="95"/>
      <c r="AA1401" s="95"/>
      <c r="AB1401" s="95"/>
      <c r="AC1401" s="95"/>
      <c r="AD1401" s="95"/>
      <c r="AE1401" s="95"/>
      <c r="AF1401" s="95"/>
      <c r="AG1401" s="95"/>
      <c r="AH1401" s="95"/>
      <c r="AI1401" s="95"/>
      <c r="AJ1401" s="95"/>
      <c r="AK1401" s="95"/>
      <c r="AL1401" s="95"/>
      <c r="AM1401" s="95"/>
      <c r="AN1401" s="95"/>
      <c r="AO1401" s="95"/>
      <c r="AP1401" s="95"/>
      <c r="AQ1401" s="95"/>
      <c r="AR1401" s="95"/>
      <c r="AS1401" s="95"/>
      <c r="AT1401" s="95"/>
      <c r="AU1401" s="95"/>
      <c r="AV1401" s="95"/>
      <c r="AW1401" s="95"/>
      <c r="AX1401" s="95"/>
      <c r="AY1401" s="95"/>
      <c r="AZ1401" s="95"/>
      <c r="BA1401" s="95"/>
      <c r="BB1401" s="95"/>
      <c r="BC1401" s="95"/>
      <c r="BD1401" s="95"/>
      <c r="BE1401" s="95"/>
      <c r="BF1401" s="95"/>
      <c r="BG1401" s="95"/>
      <c r="BH1401" s="95"/>
      <c r="BI1401" s="95"/>
      <c r="BJ1401" s="95"/>
      <c r="BK1401" s="95"/>
      <c r="BL1401" s="95"/>
      <c r="BM1401" s="95"/>
      <c r="BN1401" s="95"/>
      <c r="BO1401" s="95"/>
      <c r="BP1401" s="95"/>
      <c r="BQ1401" s="95"/>
      <c r="BR1401" s="95"/>
      <c r="BS1401" s="95"/>
      <c r="BT1401" s="95"/>
      <c r="BU1401" s="95"/>
      <c r="BV1401" s="95"/>
      <c r="BW1401" s="95"/>
      <c r="BX1401" s="95"/>
      <c r="BY1401" s="95"/>
      <c r="BZ1401" s="95"/>
      <c r="CA1401" s="95"/>
      <c r="CB1401" s="95"/>
      <c r="CC1401" s="95"/>
      <c r="CD1401" s="95"/>
      <c r="CE1401" s="95"/>
      <c r="CF1401" s="95"/>
      <c r="CG1401" s="95"/>
      <c r="CH1401" s="95"/>
      <c r="CI1401" s="95"/>
      <c r="CJ1401" s="95"/>
      <c r="CK1401" s="95"/>
      <c r="CL1401" s="95"/>
      <c r="CM1401" s="95"/>
      <c r="CN1401" s="95"/>
      <c r="CO1401" s="95"/>
      <c r="CP1401" s="95"/>
      <c r="CQ1401" s="95"/>
      <c r="CR1401" s="95"/>
      <c r="CS1401" s="95"/>
      <c r="CT1401" s="95"/>
      <c r="CU1401" s="95"/>
      <c r="CV1401" s="95"/>
      <c r="CW1401" s="95"/>
      <c r="CX1401" s="95"/>
      <c r="CY1401" s="95"/>
      <c r="CZ1401" s="95"/>
      <c r="DA1401" s="95"/>
      <c r="DB1401" s="95"/>
      <c r="DC1401" s="95"/>
      <c r="DD1401" s="95"/>
      <c r="DE1401" s="95"/>
      <c r="DF1401" s="95"/>
      <c r="DG1401" s="95"/>
      <c r="DH1401" s="95"/>
      <c r="DI1401" s="95"/>
      <c r="DJ1401" s="95"/>
      <c r="DK1401" s="95"/>
      <c r="DL1401" s="95"/>
      <c r="DM1401" s="95"/>
      <c r="DN1401" s="95"/>
      <c r="DO1401" s="95"/>
      <c r="DP1401" s="95"/>
      <c r="DQ1401" s="95"/>
      <c r="DR1401" s="95"/>
      <c r="DS1401" s="95"/>
      <c r="DT1401" s="95"/>
      <c r="DU1401" s="95"/>
      <c r="DV1401" s="95"/>
      <c r="DW1401" s="95"/>
      <c r="DX1401" s="95"/>
      <c r="DY1401" s="95"/>
      <c r="DZ1401" s="95"/>
      <c r="EA1401" s="95"/>
      <c r="EB1401" s="95"/>
      <c r="EC1401" s="95"/>
      <c r="ED1401" s="95"/>
      <c r="EE1401" s="95"/>
      <c r="EF1401" s="95"/>
      <c r="EG1401" s="95"/>
      <c r="EH1401" s="95"/>
      <c r="EI1401" s="95"/>
      <c r="EJ1401" s="95"/>
      <c r="EK1401" s="95"/>
      <c r="EL1401" s="95"/>
      <c r="EM1401" s="95"/>
      <c r="EN1401" s="95"/>
      <c r="EO1401" s="95"/>
      <c r="EP1401" s="95"/>
      <c r="EQ1401" s="95"/>
      <c r="ER1401" s="95"/>
      <c r="ES1401" s="95"/>
      <c r="ET1401" s="95"/>
      <c r="EU1401" s="95"/>
      <c r="EV1401" s="95"/>
      <c r="EW1401" s="95"/>
      <c r="EX1401" s="95"/>
      <c r="EY1401" s="95"/>
      <c r="EZ1401" s="95"/>
      <c r="FA1401" s="95"/>
      <c r="FB1401" s="95"/>
      <c r="FC1401" s="95"/>
      <c r="FD1401" s="95"/>
      <c r="FE1401" s="95"/>
      <c r="FF1401" s="95"/>
      <c r="FG1401" s="95"/>
      <c r="FH1401" s="95"/>
      <c r="FI1401" s="95"/>
      <c r="FJ1401" s="95"/>
      <c r="FK1401" s="95"/>
    </row>
    <row r="1402" spans="1:167" s="175" customFormat="1" ht="42" customHeight="1">
      <c r="A1402" s="130">
        <f t="shared" si="294"/>
        <v>1348</v>
      </c>
      <c r="B1402" s="131" t="s">
        <v>5364</v>
      </c>
      <c r="C1402" s="147"/>
      <c r="D1402" s="80" t="s">
        <v>5365</v>
      </c>
      <c r="E1402" s="55">
        <v>554000</v>
      </c>
      <c r="F1402" s="92">
        <v>584000</v>
      </c>
      <c r="G1402" s="67"/>
      <c r="H1402" s="93">
        <f t="shared" si="290"/>
        <v>554000</v>
      </c>
      <c r="I1402" s="94">
        <f t="shared" si="291"/>
        <v>30000</v>
      </c>
      <c r="J1402" s="94">
        <f t="shared" si="295"/>
        <v>38869.565217391304</v>
      </c>
      <c r="K1402" s="94">
        <f t="shared" si="292"/>
        <v>592869.56521739135</v>
      </c>
      <c r="L1402" s="92">
        <v>584000</v>
      </c>
      <c r="M1402" s="55">
        <f t="shared" si="293"/>
        <v>592000</v>
      </c>
      <c r="N1402" s="67"/>
      <c r="O1402" s="95"/>
      <c r="P1402" s="95"/>
      <c r="Q1402" s="95"/>
      <c r="R1402" s="95"/>
      <c r="S1402" s="95"/>
      <c r="T1402" s="95"/>
      <c r="U1402" s="95"/>
      <c r="V1402" s="95"/>
      <c r="W1402" s="95"/>
      <c r="X1402" s="95"/>
      <c r="Y1402" s="95"/>
      <c r="Z1402" s="95"/>
      <c r="AA1402" s="95"/>
      <c r="AB1402" s="95"/>
      <c r="AC1402" s="95"/>
      <c r="AD1402" s="95"/>
      <c r="AE1402" s="95"/>
      <c r="AF1402" s="95"/>
      <c r="AG1402" s="95"/>
      <c r="AH1402" s="95"/>
      <c r="AI1402" s="95"/>
      <c r="AJ1402" s="95"/>
      <c r="AK1402" s="95"/>
      <c r="AL1402" s="95"/>
      <c r="AM1402" s="95"/>
      <c r="AN1402" s="95"/>
      <c r="AO1402" s="95"/>
      <c r="AP1402" s="95"/>
      <c r="AQ1402" s="95"/>
      <c r="AR1402" s="95"/>
      <c r="AS1402" s="95"/>
      <c r="AT1402" s="95"/>
      <c r="AU1402" s="95"/>
      <c r="AV1402" s="95"/>
      <c r="AW1402" s="95"/>
      <c r="AX1402" s="95"/>
      <c r="AY1402" s="95"/>
      <c r="AZ1402" s="95"/>
      <c r="BA1402" s="95"/>
      <c r="BB1402" s="95"/>
      <c r="BC1402" s="95"/>
      <c r="BD1402" s="95"/>
      <c r="BE1402" s="95"/>
      <c r="BF1402" s="95"/>
      <c r="BG1402" s="95"/>
      <c r="BH1402" s="95"/>
      <c r="BI1402" s="95"/>
      <c r="BJ1402" s="95"/>
      <c r="BK1402" s="95"/>
      <c r="BL1402" s="95"/>
      <c r="BM1402" s="95"/>
      <c r="BN1402" s="95"/>
      <c r="BO1402" s="95"/>
      <c r="BP1402" s="95"/>
      <c r="BQ1402" s="95"/>
      <c r="BR1402" s="95"/>
      <c r="BS1402" s="95"/>
      <c r="BT1402" s="95"/>
      <c r="BU1402" s="95"/>
      <c r="BV1402" s="95"/>
      <c r="BW1402" s="95"/>
      <c r="BX1402" s="95"/>
      <c r="BY1402" s="95"/>
      <c r="BZ1402" s="95"/>
      <c r="CA1402" s="95"/>
      <c r="CB1402" s="95"/>
      <c r="CC1402" s="95"/>
      <c r="CD1402" s="95"/>
      <c r="CE1402" s="95"/>
      <c r="CF1402" s="95"/>
      <c r="CG1402" s="95"/>
      <c r="CH1402" s="95"/>
      <c r="CI1402" s="95"/>
      <c r="CJ1402" s="95"/>
      <c r="CK1402" s="95"/>
      <c r="CL1402" s="95"/>
      <c r="CM1402" s="95"/>
      <c r="CN1402" s="95"/>
      <c r="CO1402" s="95"/>
      <c r="CP1402" s="95"/>
      <c r="CQ1402" s="95"/>
      <c r="CR1402" s="95"/>
      <c r="CS1402" s="95"/>
      <c r="CT1402" s="95"/>
      <c r="CU1402" s="95"/>
      <c r="CV1402" s="95"/>
      <c r="CW1402" s="95"/>
      <c r="CX1402" s="95"/>
      <c r="CY1402" s="95"/>
      <c r="CZ1402" s="95"/>
      <c r="DA1402" s="95"/>
      <c r="DB1402" s="95"/>
      <c r="DC1402" s="95"/>
      <c r="DD1402" s="95"/>
      <c r="DE1402" s="95"/>
      <c r="DF1402" s="95"/>
      <c r="DG1402" s="95"/>
      <c r="DH1402" s="95"/>
      <c r="DI1402" s="95"/>
      <c r="DJ1402" s="95"/>
      <c r="DK1402" s="95"/>
      <c r="DL1402" s="95"/>
      <c r="DM1402" s="95"/>
      <c r="DN1402" s="95"/>
      <c r="DO1402" s="95"/>
      <c r="DP1402" s="95"/>
      <c r="DQ1402" s="95"/>
      <c r="DR1402" s="95"/>
      <c r="DS1402" s="95"/>
      <c r="DT1402" s="95"/>
      <c r="DU1402" s="95"/>
      <c r="DV1402" s="95"/>
      <c r="DW1402" s="95"/>
      <c r="DX1402" s="95"/>
      <c r="DY1402" s="95"/>
      <c r="DZ1402" s="95"/>
      <c r="EA1402" s="95"/>
      <c r="EB1402" s="95"/>
      <c r="EC1402" s="95"/>
      <c r="ED1402" s="95"/>
      <c r="EE1402" s="95"/>
      <c r="EF1402" s="95"/>
      <c r="EG1402" s="95"/>
      <c r="EH1402" s="95"/>
      <c r="EI1402" s="95"/>
      <c r="EJ1402" s="95"/>
      <c r="EK1402" s="95"/>
      <c r="EL1402" s="95"/>
      <c r="EM1402" s="95"/>
      <c r="EN1402" s="95"/>
      <c r="EO1402" s="95"/>
      <c r="EP1402" s="95"/>
      <c r="EQ1402" s="95"/>
      <c r="ER1402" s="95"/>
      <c r="ES1402" s="95"/>
      <c r="ET1402" s="95"/>
      <c r="EU1402" s="95"/>
      <c r="EV1402" s="95"/>
      <c r="EW1402" s="95"/>
      <c r="EX1402" s="95"/>
      <c r="EY1402" s="95"/>
      <c r="EZ1402" s="95"/>
      <c r="FA1402" s="95"/>
      <c r="FB1402" s="95"/>
      <c r="FC1402" s="95"/>
      <c r="FD1402" s="95"/>
      <c r="FE1402" s="95"/>
      <c r="FF1402" s="95"/>
      <c r="FG1402" s="95"/>
      <c r="FH1402" s="95"/>
      <c r="FI1402" s="95"/>
      <c r="FJ1402" s="95"/>
      <c r="FK1402" s="95"/>
    </row>
    <row r="1403" spans="1:167" s="175" customFormat="1" ht="34.5" customHeight="1">
      <c r="A1403" s="130">
        <f t="shared" si="294"/>
        <v>1349</v>
      </c>
      <c r="B1403" s="131" t="s">
        <v>5366</v>
      </c>
      <c r="C1403" s="147"/>
      <c r="D1403" s="80" t="s">
        <v>5367</v>
      </c>
      <c r="E1403" s="55">
        <v>76700</v>
      </c>
      <c r="F1403" s="92">
        <v>85900</v>
      </c>
      <c r="G1403" s="67"/>
      <c r="H1403" s="93">
        <f t="shared" si="290"/>
        <v>76700</v>
      </c>
      <c r="I1403" s="94">
        <f t="shared" si="291"/>
        <v>9200</v>
      </c>
      <c r="J1403" s="94">
        <f t="shared" si="295"/>
        <v>11920</v>
      </c>
      <c r="K1403" s="94">
        <f t="shared" si="292"/>
        <v>88620</v>
      </c>
      <c r="L1403" s="92">
        <v>85900</v>
      </c>
      <c r="M1403" s="55">
        <f t="shared" si="293"/>
        <v>88600</v>
      </c>
      <c r="N1403" s="67"/>
      <c r="O1403" s="95"/>
      <c r="P1403" s="95"/>
      <c r="Q1403" s="95"/>
      <c r="R1403" s="95"/>
      <c r="S1403" s="95"/>
      <c r="T1403" s="95"/>
      <c r="U1403" s="95"/>
      <c r="V1403" s="95"/>
      <c r="W1403" s="95"/>
      <c r="X1403" s="95"/>
      <c r="Y1403" s="95"/>
      <c r="Z1403" s="95"/>
      <c r="AA1403" s="95"/>
      <c r="AB1403" s="95"/>
      <c r="AC1403" s="95"/>
      <c r="AD1403" s="95"/>
      <c r="AE1403" s="95"/>
      <c r="AF1403" s="95"/>
      <c r="AG1403" s="95"/>
      <c r="AH1403" s="95"/>
      <c r="AI1403" s="95"/>
      <c r="AJ1403" s="95"/>
      <c r="AK1403" s="95"/>
      <c r="AL1403" s="95"/>
      <c r="AM1403" s="95"/>
      <c r="AN1403" s="95"/>
      <c r="AO1403" s="95"/>
      <c r="AP1403" s="95"/>
      <c r="AQ1403" s="95"/>
      <c r="AR1403" s="95"/>
      <c r="AS1403" s="95"/>
      <c r="AT1403" s="95"/>
      <c r="AU1403" s="95"/>
      <c r="AV1403" s="95"/>
      <c r="AW1403" s="95"/>
      <c r="AX1403" s="95"/>
      <c r="AY1403" s="95"/>
      <c r="AZ1403" s="95"/>
      <c r="BA1403" s="95"/>
      <c r="BB1403" s="95"/>
      <c r="BC1403" s="95"/>
      <c r="BD1403" s="95"/>
      <c r="BE1403" s="95"/>
      <c r="BF1403" s="95"/>
      <c r="BG1403" s="95"/>
      <c r="BH1403" s="95"/>
      <c r="BI1403" s="95"/>
      <c r="BJ1403" s="95"/>
      <c r="BK1403" s="95"/>
      <c r="BL1403" s="95"/>
      <c r="BM1403" s="95"/>
      <c r="BN1403" s="95"/>
      <c r="BO1403" s="95"/>
      <c r="BP1403" s="95"/>
      <c r="BQ1403" s="95"/>
      <c r="BR1403" s="95"/>
      <c r="BS1403" s="95"/>
      <c r="BT1403" s="95"/>
      <c r="BU1403" s="95"/>
      <c r="BV1403" s="95"/>
      <c r="BW1403" s="95"/>
      <c r="BX1403" s="95"/>
      <c r="BY1403" s="95"/>
      <c r="BZ1403" s="95"/>
      <c r="CA1403" s="95"/>
      <c r="CB1403" s="95"/>
      <c r="CC1403" s="95"/>
      <c r="CD1403" s="95"/>
      <c r="CE1403" s="95"/>
      <c r="CF1403" s="95"/>
      <c r="CG1403" s="95"/>
      <c r="CH1403" s="95"/>
      <c r="CI1403" s="95"/>
      <c r="CJ1403" s="95"/>
      <c r="CK1403" s="95"/>
      <c r="CL1403" s="95"/>
      <c r="CM1403" s="95"/>
      <c r="CN1403" s="95"/>
      <c r="CO1403" s="95"/>
      <c r="CP1403" s="95"/>
      <c r="CQ1403" s="95"/>
      <c r="CR1403" s="95"/>
      <c r="CS1403" s="95"/>
      <c r="CT1403" s="95"/>
      <c r="CU1403" s="95"/>
      <c r="CV1403" s="95"/>
      <c r="CW1403" s="95"/>
      <c r="CX1403" s="95"/>
      <c r="CY1403" s="95"/>
      <c r="CZ1403" s="95"/>
      <c r="DA1403" s="95"/>
      <c r="DB1403" s="95"/>
      <c r="DC1403" s="95"/>
      <c r="DD1403" s="95"/>
      <c r="DE1403" s="95"/>
      <c r="DF1403" s="95"/>
      <c r="DG1403" s="95"/>
      <c r="DH1403" s="95"/>
      <c r="DI1403" s="95"/>
      <c r="DJ1403" s="95"/>
      <c r="DK1403" s="95"/>
      <c r="DL1403" s="95"/>
      <c r="DM1403" s="95"/>
      <c r="DN1403" s="95"/>
      <c r="DO1403" s="95"/>
      <c r="DP1403" s="95"/>
      <c r="DQ1403" s="95"/>
      <c r="DR1403" s="95"/>
      <c r="DS1403" s="95"/>
      <c r="DT1403" s="95"/>
      <c r="DU1403" s="95"/>
      <c r="DV1403" s="95"/>
      <c r="DW1403" s="95"/>
      <c r="DX1403" s="95"/>
      <c r="DY1403" s="95"/>
      <c r="DZ1403" s="95"/>
      <c r="EA1403" s="95"/>
      <c r="EB1403" s="95"/>
      <c r="EC1403" s="95"/>
      <c r="ED1403" s="95"/>
      <c r="EE1403" s="95"/>
      <c r="EF1403" s="95"/>
      <c r="EG1403" s="95"/>
      <c r="EH1403" s="95"/>
      <c r="EI1403" s="95"/>
      <c r="EJ1403" s="95"/>
      <c r="EK1403" s="95"/>
      <c r="EL1403" s="95"/>
      <c r="EM1403" s="95"/>
      <c r="EN1403" s="95"/>
      <c r="EO1403" s="95"/>
      <c r="EP1403" s="95"/>
      <c r="EQ1403" s="95"/>
      <c r="ER1403" s="95"/>
      <c r="ES1403" s="95"/>
      <c r="ET1403" s="95"/>
      <c r="EU1403" s="95"/>
      <c r="EV1403" s="95"/>
      <c r="EW1403" s="95"/>
      <c r="EX1403" s="95"/>
      <c r="EY1403" s="95"/>
      <c r="EZ1403" s="95"/>
      <c r="FA1403" s="95"/>
      <c r="FB1403" s="95"/>
      <c r="FC1403" s="95"/>
      <c r="FD1403" s="95"/>
      <c r="FE1403" s="95"/>
      <c r="FF1403" s="95"/>
      <c r="FG1403" s="95"/>
      <c r="FH1403" s="95"/>
      <c r="FI1403" s="95"/>
      <c r="FJ1403" s="95"/>
      <c r="FK1403" s="95"/>
    </row>
    <row r="1404" spans="1:167" s="175" customFormat="1" ht="47.25">
      <c r="A1404" s="130">
        <f t="shared" si="294"/>
        <v>1350</v>
      </c>
      <c r="B1404" s="131" t="s">
        <v>5368</v>
      </c>
      <c r="C1404" s="147"/>
      <c r="D1404" s="80" t="s">
        <v>5369</v>
      </c>
      <c r="E1404" s="55">
        <v>212000</v>
      </c>
      <c r="F1404" s="92">
        <v>237000</v>
      </c>
      <c r="G1404" s="67"/>
      <c r="H1404" s="93">
        <f t="shared" si="290"/>
        <v>212000</v>
      </c>
      <c r="I1404" s="94">
        <f t="shared" si="291"/>
        <v>25000</v>
      </c>
      <c r="J1404" s="94">
        <f t="shared" si="295"/>
        <v>32391.304347826088</v>
      </c>
      <c r="K1404" s="94">
        <f t="shared" si="292"/>
        <v>244391.30434782608</v>
      </c>
      <c r="L1404" s="92">
        <v>237000</v>
      </c>
      <c r="M1404" s="55">
        <f t="shared" si="293"/>
        <v>244000</v>
      </c>
      <c r="N1404" s="67"/>
      <c r="O1404" s="95"/>
      <c r="P1404" s="95"/>
      <c r="Q1404" s="95"/>
      <c r="R1404" s="95"/>
      <c r="S1404" s="95"/>
      <c r="T1404" s="95"/>
      <c r="U1404" s="95"/>
      <c r="V1404" s="95"/>
      <c r="W1404" s="95"/>
      <c r="X1404" s="95"/>
      <c r="Y1404" s="95"/>
      <c r="Z1404" s="95"/>
      <c r="AA1404" s="95"/>
      <c r="AB1404" s="95"/>
      <c r="AC1404" s="95"/>
      <c r="AD1404" s="95"/>
      <c r="AE1404" s="95"/>
      <c r="AF1404" s="95"/>
      <c r="AG1404" s="95"/>
      <c r="AH1404" s="95"/>
      <c r="AI1404" s="95"/>
      <c r="AJ1404" s="95"/>
      <c r="AK1404" s="95"/>
      <c r="AL1404" s="95"/>
      <c r="AM1404" s="95"/>
      <c r="AN1404" s="95"/>
      <c r="AO1404" s="95"/>
      <c r="AP1404" s="95"/>
      <c r="AQ1404" s="95"/>
      <c r="AR1404" s="95"/>
      <c r="AS1404" s="95"/>
      <c r="AT1404" s="95"/>
      <c r="AU1404" s="95"/>
      <c r="AV1404" s="95"/>
      <c r="AW1404" s="95"/>
      <c r="AX1404" s="95"/>
      <c r="AY1404" s="95"/>
      <c r="AZ1404" s="95"/>
      <c r="BA1404" s="95"/>
      <c r="BB1404" s="95"/>
      <c r="BC1404" s="95"/>
      <c r="BD1404" s="95"/>
      <c r="BE1404" s="95"/>
      <c r="BF1404" s="95"/>
      <c r="BG1404" s="95"/>
      <c r="BH1404" s="95"/>
      <c r="BI1404" s="95"/>
      <c r="BJ1404" s="95"/>
      <c r="BK1404" s="95"/>
      <c r="BL1404" s="95"/>
      <c r="BM1404" s="95"/>
      <c r="BN1404" s="95"/>
      <c r="BO1404" s="95"/>
      <c r="BP1404" s="95"/>
      <c r="BQ1404" s="95"/>
      <c r="BR1404" s="95"/>
      <c r="BS1404" s="95"/>
      <c r="BT1404" s="95"/>
      <c r="BU1404" s="95"/>
      <c r="BV1404" s="95"/>
      <c r="BW1404" s="95"/>
      <c r="BX1404" s="95"/>
      <c r="BY1404" s="95"/>
      <c r="BZ1404" s="95"/>
      <c r="CA1404" s="95"/>
      <c r="CB1404" s="95"/>
      <c r="CC1404" s="95"/>
      <c r="CD1404" s="95"/>
      <c r="CE1404" s="95"/>
      <c r="CF1404" s="95"/>
      <c r="CG1404" s="95"/>
      <c r="CH1404" s="95"/>
      <c r="CI1404" s="95"/>
      <c r="CJ1404" s="95"/>
      <c r="CK1404" s="95"/>
      <c r="CL1404" s="95"/>
      <c r="CM1404" s="95"/>
      <c r="CN1404" s="95"/>
      <c r="CO1404" s="95"/>
      <c r="CP1404" s="95"/>
      <c r="CQ1404" s="95"/>
      <c r="CR1404" s="95"/>
      <c r="CS1404" s="95"/>
      <c r="CT1404" s="95"/>
      <c r="CU1404" s="95"/>
      <c r="CV1404" s="95"/>
      <c r="CW1404" s="95"/>
      <c r="CX1404" s="95"/>
      <c r="CY1404" s="95"/>
      <c r="CZ1404" s="95"/>
      <c r="DA1404" s="95"/>
      <c r="DB1404" s="95"/>
      <c r="DC1404" s="95"/>
      <c r="DD1404" s="95"/>
      <c r="DE1404" s="95"/>
      <c r="DF1404" s="95"/>
      <c r="DG1404" s="95"/>
      <c r="DH1404" s="95"/>
      <c r="DI1404" s="95"/>
      <c r="DJ1404" s="95"/>
      <c r="DK1404" s="95"/>
      <c r="DL1404" s="95"/>
      <c r="DM1404" s="95"/>
      <c r="DN1404" s="95"/>
      <c r="DO1404" s="95"/>
      <c r="DP1404" s="95"/>
      <c r="DQ1404" s="95"/>
      <c r="DR1404" s="95"/>
      <c r="DS1404" s="95"/>
      <c r="DT1404" s="95"/>
      <c r="DU1404" s="95"/>
      <c r="DV1404" s="95"/>
      <c r="DW1404" s="95"/>
      <c r="DX1404" s="95"/>
      <c r="DY1404" s="95"/>
      <c r="DZ1404" s="95"/>
      <c r="EA1404" s="95"/>
      <c r="EB1404" s="95"/>
      <c r="EC1404" s="95"/>
      <c r="ED1404" s="95"/>
      <c r="EE1404" s="95"/>
      <c r="EF1404" s="95"/>
      <c r="EG1404" s="95"/>
      <c r="EH1404" s="95"/>
      <c r="EI1404" s="95"/>
      <c r="EJ1404" s="95"/>
      <c r="EK1404" s="95"/>
      <c r="EL1404" s="95"/>
      <c r="EM1404" s="95"/>
      <c r="EN1404" s="95"/>
      <c r="EO1404" s="95"/>
      <c r="EP1404" s="95"/>
      <c r="EQ1404" s="95"/>
      <c r="ER1404" s="95"/>
      <c r="ES1404" s="95"/>
      <c r="ET1404" s="95"/>
      <c r="EU1404" s="95"/>
      <c r="EV1404" s="95"/>
      <c r="EW1404" s="95"/>
      <c r="EX1404" s="95"/>
      <c r="EY1404" s="95"/>
      <c r="EZ1404" s="95"/>
      <c r="FA1404" s="95"/>
      <c r="FB1404" s="95"/>
      <c r="FC1404" s="95"/>
      <c r="FD1404" s="95"/>
      <c r="FE1404" s="95"/>
      <c r="FF1404" s="95"/>
      <c r="FG1404" s="95"/>
      <c r="FH1404" s="95"/>
      <c r="FI1404" s="95"/>
      <c r="FJ1404" s="95"/>
      <c r="FK1404" s="95"/>
    </row>
    <row r="1405" spans="1:167" ht="42" customHeight="1">
      <c r="A1405" s="130">
        <f t="shared" si="294"/>
        <v>1351</v>
      </c>
      <c r="B1405" s="131" t="s">
        <v>5370</v>
      </c>
      <c r="C1405" s="147"/>
      <c r="D1405" s="80" t="s">
        <v>5371</v>
      </c>
      <c r="E1405" s="55">
        <v>2065000</v>
      </c>
      <c r="F1405" s="92">
        <v>2115000</v>
      </c>
      <c r="G1405" s="67"/>
      <c r="H1405" s="93">
        <f t="shared" si="290"/>
        <v>2065000</v>
      </c>
      <c r="I1405" s="94">
        <f t="shared" si="291"/>
        <v>50000</v>
      </c>
      <c r="J1405" s="94">
        <f t="shared" si="295"/>
        <v>64782.608695652176</v>
      </c>
      <c r="K1405" s="94">
        <f t="shared" si="292"/>
        <v>2129782.6086956523</v>
      </c>
      <c r="L1405" s="92">
        <v>2115000</v>
      </c>
      <c r="M1405" s="55">
        <f t="shared" si="293"/>
        <v>2129000</v>
      </c>
      <c r="N1405" s="67"/>
    </row>
    <row r="1406" spans="1:167" ht="39" customHeight="1">
      <c r="A1406" s="130">
        <f t="shared" si="294"/>
        <v>1352</v>
      </c>
      <c r="B1406" s="131" t="s">
        <v>5372</v>
      </c>
      <c r="C1406" s="147"/>
      <c r="D1406" s="80" t="s">
        <v>5373</v>
      </c>
      <c r="E1406" s="55">
        <v>118000</v>
      </c>
      <c r="F1406" s="92">
        <v>132000</v>
      </c>
      <c r="G1406" s="67"/>
      <c r="H1406" s="93">
        <f t="shared" si="290"/>
        <v>118000</v>
      </c>
      <c r="I1406" s="94">
        <f t="shared" si="291"/>
        <v>14000</v>
      </c>
      <c r="J1406" s="94">
        <f t="shared" si="295"/>
        <v>18139.130434782608</v>
      </c>
      <c r="K1406" s="94">
        <f t="shared" si="292"/>
        <v>136139.13043478259</v>
      </c>
      <c r="L1406" s="92">
        <v>132000</v>
      </c>
      <c r="M1406" s="55">
        <f t="shared" si="293"/>
        <v>136000</v>
      </c>
      <c r="N1406" s="67"/>
    </row>
    <row r="1407" spans="1:167" ht="39.75" customHeight="1">
      <c r="A1407" s="130">
        <f t="shared" si="294"/>
        <v>1353</v>
      </c>
      <c r="B1407" s="131" t="s">
        <v>5374</v>
      </c>
      <c r="C1407" s="173" t="s">
        <v>5375</v>
      </c>
      <c r="D1407" s="63" t="s">
        <v>5376</v>
      </c>
      <c r="E1407" s="55">
        <v>80000</v>
      </c>
      <c r="F1407" s="92">
        <v>89600</v>
      </c>
      <c r="G1407" s="62"/>
      <c r="H1407" s="93">
        <f t="shared" si="290"/>
        <v>80000</v>
      </c>
      <c r="I1407" s="94">
        <f t="shared" si="291"/>
        <v>9600</v>
      </c>
      <c r="J1407" s="94">
        <f t="shared" si="295"/>
        <v>12438.260869565218</v>
      </c>
      <c r="K1407" s="94">
        <f t="shared" si="292"/>
        <v>92438.260869565216</v>
      </c>
      <c r="L1407" s="92">
        <v>89600</v>
      </c>
      <c r="M1407" s="55">
        <f t="shared" si="293"/>
        <v>92400</v>
      </c>
      <c r="N1407" s="62"/>
    </row>
    <row r="1408" spans="1:167" ht="60" customHeight="1">
      <c r="A1408" s="130">
        <f t="shared" si="294"/>
        <v>1354</v>
      </c>
      <c r="B1408" s="131" t="s">
        <v>5377</v>
      </c>
      <c r="C1408" s="147"/>
      <c r="D1408" s="80" t="s">
        <v>5378</v>
      </c>
      <c r="E1408" s="55">
        <v>212000</v>
      </c>
      <c r="F1408" s="92">
        <v>237000</v>
      </c>
      <c r="G1408" s="67"/>
      <c r="H1408" s="93">
        <f t="shared" si="290"/>
        <v>212000</v>
      </c>
      <c r="I1408" s="94">
        <f t="shared" si="291"/>
        <v>25000</v>
      </c>
      <c r="J1408" s="94">
        <f t="shared" si="295"/>
        <v>32391.304347826088</v>
      </c>
      <c r="K1408" s="94">
        <f t="shared" si="292"/>
        <v>244391.30434782608</v>
      </c>
      <c r="L1408" s="92">
        <v>237000</v>
      </c>
      <c r="M1408" s="55">
        <f t="shared" si="293"/>
        <v>244000</v>
      </c>
      <c r="N1408" s="67"/>
    </row>
    <row r="1409" spans="1:167" ht="24.75" customHeight="1">
      <c r="A1409" s="130">
        <f t="shared" si="294"/>
        <v>1355</v>
      </c>
      <c r="B1409" s="131" t="s">
        <v>5379</v>
      </c>
      <c r="C1409" s="132" t="s">
        <v>5380</v>
      </c>
      <c r="D1409" s="63" t="s">
        <v>5381</v>
      </c>
      <c r="E1409" s="55">
        <v>33000</v>
      </c>
      <c r="F1409" s="92">
        <v>36900</v>
      </c>
      <c r="G1409" s="63"/>
      <c r="H1409" s="93">
        <f t="shared" si="290"/>
        <v>33000</v>
      </c>
      <c r="I1409" s="94">
        <f t="shared" si="291"/>
        <v>3900</v>
      </c>
      <c r="J1409" s="94">
        <f t="shared" si="295"/>
        <v>5053.04347826087</v>
      </c>
      <c r="K1409" s="94">
        <f t="shared" si="292"/>
        <v>38053.043478260872</v>
      </c>
      <c r="L1409" s="92">
        <v>36900</v>
      </c>
      <c r="M1409" s="55">
        <f t="shared" si="293"/>
        <v>38000</v>
      </c>
      <c r="N1409" s="63"/>
    </row>
    <row r="1410" spans="1:167" s="175" customFormat="1" ht="31.5">
      <c r="A1410" s="130">
        <f t="shared" si="294"/>
        <v>1356</v>
      </c>
      <c r="B1410" s="131" t="s">
        <v>5382</v>
      </c>
      <c r="C1410" s="173" t="s">
        <v>5383</v>
      </c>
      <c r="D1410" s="63" t="s">
        <v>5384</v>
      </c>
      <c r="E1410" s="55">
        <v>800000</v>
      </c>
      <c r="F1410" s="92">
        <v>850000</v>
      </c>
      <c r="G1410" s="62" t="s">
        <v>5385</v>
      </c>
      <c r="H1410" s="93">
        <f t="shared" si="290"/>
        <v>800000</v>
      </c>
      <c r="I1410" s="94">
        <f t="shared" si="291"/>
        <v>50000</v>
      </c>
      <c r="J1410" s="94">
        <f t="shared" si="295"/>
        <v>64782.608695652176</v>
      </c>
      <c r="K1410" s="94">
        <f t="shared" si="292"/>
        <v>864782.60869565222</v>
      </c>
      <c r="L1410" s="92">
        <v>850000</v>
      </c>
      <c r="M1410" s="55">
        <f t="shared" si="293"/>
        <v>864000</v>
      </c>
      <c r="N1410" s="62" t="s">
        <v>5385</v>
      </c>
      <c r="O1410" s="95"/>
      <c r="P1410" s="95"/>
      <c r="Q1410" s="95"/>
      <c r="R1410" s="95"/>
      <c r="S1410" s="95"/>
      <c r="T1410" s="95"/>
      <c r="U1410" s="95"/>
      <c r="V1410" s="95"/>
      <c r="W1410" s="95"/>
      <c r="X1410" s="95"/>
      <c r="Y1410" s="95"/>
      <c r="Z1410" s="95"/>
      <c r="AA1410" s="95"/>
      <c r="AB1410" s="95"/>
      <c r="AC1410" s="95"/>
      <c r="AD1410" s="95"/>
      <c r="AE1410" s="95"/>
      <c r="AF1410" s="95"/>
      <c r="AG1410" s="95"/>
      <c r="AH1410" s="95"/>
      <c r="AI1410" s="95"/>
      <c r="AJ1410" s="95"/>
      <c r="AK1410" s="95"/>
      <c r="AL1410" s="95"/>
      <c r="AM1410" s="95"/>
      <c r="AN1410" s="95"/>
      <c r="AO1410" s="95"/>
      <c r="AP1410" s="95"/>
      <c r="AQ1410" s="95"/>
      <c r="AR1410" s="95"/>
      <c r="AS1410" s="95"/>
      <c r="AT1410" s="95"/>
      <c r="AU1410" s="95"/>
      <c r="AV1410" s="95"/>
      <c r="AW1410" s="95"/>
      <c r="AX1410" s="95"/>
      <c r="AY1410" s="95"/>
      <c r="AZ1410" s="95"/>
      <c r="BA1410" s="95"/>
      <c r="BB1410" s="95"/>
      <c r="BC1410" s="95"/>
      <c r="BD1410" s="95"/>
      <c r="BE1410" s="95"/>
      <c r="BF1410" s="95"/>
      <c r="BG1410" s="95"/>
      <c r="BH1410" s="95"/>
      <c r="BI1410" s="95"/>
      <c r="BJ1410" s="95"/>
      <c r="BK1410" s="95"/>
      <c r="BL1410" s="95"/>
      <c r="BM1410" s="95"/>
      <c r="BN1410" s="95"/>
      <c r="BO1410" s="95"/>
      <c r="BP1410" s="95"/>
      <c r="BQ1410" s="95"/>
      <c r="BR1410" s="95"/>
      <c r="BS1410" s="95"/>
      <c r="BT1410" s="95"/>
      <c r="BU1410" s="95"/>
      <c r="BV1410" s="95"/>
      <c r="BW1410" s="95"/>
      <c r="BX1410" s="95"/>
      <c r="BY1410" s="95"/>
      <c r="BZ1410" s="95"/>
      <c r="CA1410" s="95"/>
      <c r="CB1410" s="95"/>
      <c r="CC1410" s="95"/>
      <c r="CD1410" s="95"/>
      <c r="CE1410" s="95"/>
      <c r="CF1410" s="95"/>
      <c r="CG1410" s="95"/>
      <c r="CH1410" s="95"/>
      <c r="CI1410" s="95"/>
      <c r="CJ1410" s="95"/>
      <c r="CK1410" s="95"/>
      <c r="CL1410" s="95"/>
      <c r="CM1410" s="95"/>
      <c r="CN1410" s="95"/>
      <c r="CO1410" s="95"/>
      <c r="CP1410" s="95"/>
      <c r="CQ1410" s="95"/>
      <c r="CR1410" s="95"/>
      <c r="CS1410" s="95"/>
      <c r="CT1410" s="95"/>
      <c r="CU1410" s="95"/>
      <c r="CV1410" s="95"/>
      <c r="CW1410" s="95"/>
      <c r="CX1410" s="95"/>
      <c r="CY1410" s="95"/>
      <c r="CZ1410" s="95"/>
      <c r="DA1410" s="95"/>
      <c r="DB1410" s="95"/>
      <c r="DC1410" s="95"/>
      <c r="DD1410" s="95"/>
      <c r="DE1410" s="95"/>
      <c r="DF1410" s="95"/>
      <c r="DG1410" s="95"/>
      <c r="DH1410" s="95"/>
      <c r="DI1410" s="95"/>
      <c r="DJ1410" s="95"/>
      <c r="DK1410" s="95"/>
      <c r="DL1410" s="95"/>
      <c r="DM1410" s="95"/>
      <c r="DN1410" s="95"/>
      <c r="DO1410" s="95"/>
      <c r="DP1410" s="95"/>
      <c r="DQ1410" s="95"/>
      <c r="DR1410" s="95"/>
      <c r="DS1410" s="95"/>
      <c r="DT1410" s="95"/>
      <c r="DU1410" s="95"/>
      <c r="DV1410" s="95"/>
      <c r="DW1410" s="95"/>
      <c r="DX1410" s="95"/>
      <c r="DY1410" s="95"/>
      <c r="DZ1410" s="95"/>
      <c r="EA1410" s="95"/>
      <c r="EB1410" s="95"/>
      <c r="EC1410" s="95"/>
      <c r="ED1410" s="95"/>
      <c r="EE1410" s="95"/>
      <c r="EF1410" s="95"/>
      <c r="EG1410" s="95"/>
      <c r="EH1410" s="95"/>
      <c r="EI1410" s="95"/>
      <c r="EJ1410" s="95"/>
      <c r="EK1410" s="95"/>
      <c r="EL1410" s="95"/>
      <c r="EM1410" s="95"/>
      <c r="EN1410" s="95"/>
      <c r="EO1410" s="95"/>
      <c r="EP1410" s="95"/>
      <c r="EQ1410" s="95"/>
      <c r="ER1410" s="95"/>
      <c r="ES1410" s="95"/>
      <c r="ET1410" s="95"/>
      <c r="EU1410" s="95"/>
      <c r="EV1410" s="95"/>
      <c r="EW1410" s="95"/>
      <c r="EX1410" s="95"/>
      <c r="EY1410" s="95"/>
      <c r="EZ1410" s="95"/>
      <c r="FA1410" s="95"/>
      <c r="FB1410" s="95"/>
      <c r="FC1410" s="95"/>
      <c r="FD1410" s="95"/>
      <c r="FE1410" s="95"/>
      <c r="FF1410" s="95"/>
      <c r="FG1410" s="95"/>
      <c r="FH1410" s="95"/>
      <c r="FI1410" s="95"/>
      <c r="FJ1410" s="95"/>
      <c r="FK1410" s="95"/>
    </row>
    <row r="1411" spans="1:167" s="175" customFormat="1" ht="30">
      <c r="A1411" s="130">
        <f t="shared" si="294"/>
        <v>1357</v>
      </c>
      <c r="B1411" s="131" t="s">
        <v>5386</v>
      </c>
      <c r="C1411" s="132" t="s">
        <v>5387</v>
      </c>
      <c r="D1411" s="63" t="s">
        <v>5388</v>
      </c>
      <c r="E1411" s="55">
        <v>25000</v>
      </c>
      <c r="F1411" s="92">
        <v>28000</v>
      </c>
      <c r="G1411" s="62"/>
      <c r="H1411" s="93">
        <f t="shared" si="290"/>
        <v>25000</v>
      </c>
      <c r="I1411" s="94">
        <f t="shared" si="291"/>
        <v>3000</v>
      </c>
      <c r="J1411" s="94">
        <f t="shared" si="295"/>
        <v>3886.9565217391305</v>
      </c>
      <c r="K1411" s="94">
        <f t="shared" si="292"/>
        <v>28886.956521739132</v>
      </c>
      <c r="L1411" s="92">
        <v>28000</v>
      </c>
      <c r="M1411" s="55">
        <f t="shared" si="293"/>
        <v>28800</v>
      </c>
      <c r="N1411" s="62"/>
      <c r="O1411" s="95"/>
      <c r="P1411" s="95"/>
      <c r="Q1411" s="95"/>
      <c r="R1411" s="95"/>
      <c r="S1411" s="95"/>
      <c r="T1411" s="95"/>
      <c r="U1411" s="95"/>
      <c r="V1411" s="95"/>
      <c r="W1411" s="95"/>
      <c r="X1411" s="95"/>
      <c r="Y1411" s="95"/>
      <c r="Z1411" s="95"/>
      <c r="AA1411" s="95"/>
      <c r="AB1411" s="95"/>
      <c r="AC1411" s="95"/>
      <c r="AD1411" s="95"/>
      <c r="AE1411" s="95"/>
      <c r="AF1411" s="95"/>
      <c r="AG1411" s="95"/>
      <c r="AH1411" s="95"/>
      <c r="AI1411" s="95"/>
      <c r="AJ1411" s="95"/>
      <c r="AK1411" s="95"/>
      <c r="AL1411" s="95"/>
      <c r="AM1411" s="95"/>
      <c r="AN1411" s="95"/>
      <c r="AO1411" s="95"/>
      <c r="AP1411" s="95"/>
      <c r="AQ1411" s="95"/>
      <c r="AR1411" s="95"/>
      <c r="AS1411" s="95"/>
      <c r="AT1411" s="95"/>
      <c r="AU1411" s="95"/>
      <c r="AV1411" s="95"/>
      <c r="AW1411" s="95"/>
      <c r="AX1411" s="95"/>
      <c r="AY1411" s="95"/>
      <c r="AZ1411" s="95"/>
      <c r="BA1411" s="95"/>
      <c r="BB1411" s="95"/>
      <c r="BC1411" s="95"/>
      <c r="BD1411" s="95"/>
      <c r="BE1411" s="95"/>
      <c r="BF1411" s="95"/>
      <c r="BG1411" s="95"/>
      <c r="BH1411" s="95"/>
      <c r="BI1411" s="95"/>
      <c r="BJ1411" s="95"/>
      <c r="BK1411" s="95"/>
      <c r="BL1411" s="95"/>
      <c r="BM1411" s="95"/>
      <c r="BN1411" s="95"/>
      <c r="BO1411" s="95"/>
      <c r="BP1411" s="95"/>
      <c r="BQ1411" s="95"/>
      <c r="BR1411" s="95"/>
      <c r="BS1411" s="95"/>
      <c r="BT1411" s="95"/>
      <c r="BU1411" s="95"/>
      <c r="BV1411" s="95"/>
      <c r="BW1411" s="95"/>
      <c r="BX1411" s="95"/>
      <c r="BY1411" s="95"/>
      <c r="BZ1411" s="95"/>
      <c r="CA1411" s="95"/>
      <c r="CB1411" s="95"/>
      <c r="CC1411" s="95"/>
      <c r="CD1411" s="95"/>
      <c r="CE1411" s="95"/>
      <c r="CF1411" s="95"/>
      <c r="CG1411" s="95"/>
      <c r="CH1411" s="95"/>
      <c r="CI1411" s="95"/>
      <c r="CJ1411" s="95"/>
      <c r="CK1411" s="95"/>
      <c r="CL1411" s="95"/>
      <c r="CM1411" s="95"/>
      <c r="CN1411" s="95"/>
      <c r="CO1411" s="95"/>
      <c r="CP1411" s="95"/>
      <c r="CQ1411" s="95"/>
      <c r="CR1411" s="95"/>
      <c r="CS1411" s="95"/>
      <c r="CT1411" s="95"/>
      <c r="CU1411" s="95"/>
      <c r="CV1411" s="95"/>
      <c r="CW1411" s="95"/>
      <c r="CX1411" s="95"/>
      <c r="CY1411" s="95"/>
      <c r="CZ1411" s="95"/>
      <c r="DA1411" s="95"/>
      <c r="DB1411" s="95"/>
      <c r="DC1411" s="95"/>
      <c r="DD1411" s="95"/>
      <c r="DE1411" s="95"/>
      <c r="DF1411" s="95"/>
      <c r="DG1411" s="95"/>
      <c r="DH1411" s="95"/>
      <c r="DI1411" s="95"/>
      <c r="DJ1411" s="95"/>
      <c r="DK1411" s="95"/>
      <c r="DL1411" s="95"/>
      <c r="DM1411" s="95"/>
      <c r="DN1411" s="95"/>
      <c r="DO1411" s="95"/>
      <c r="DP1411" s="95"/>
      <c r="DQ1411" s="95"/>
      <c r="DR1411" s="95"/>
      <c r="DS1411" s="95"/>
      <c r="DT1411" s="95"/>
      <c r="DU1411" s="95"/>
      <c r="DV1411" s="95"/>
      <c r="DW1411" s="95"/>
      <c r="DX1411" s="95"/>
      <c r="DY1411" s="95"/>
      <c r="DZ1411" s="95"/>
      <c r="EA1411" s="95"/>
      <c r="EB1411" s="95"/>
      <c r="EC1411" s="95"/>
      <c r="ED1411" s="95"/>
      <c r="EE1411" s="95"/>
      <c r="EF1411" s="95"/>
      <c r="EG1411" s="95"/>
      <c r="EH1411" s="95"/>
      <c r="EI1411" s="95"/>
      <c r="EJ1411" s="95"/>
      <c r="EK1411" s="95"/>
      <c r="EL1411" s="95"/>
      <c r="EM1411" s="95"/>
      <c r="EN1411" s="95"/>
      <c r="EO1411" s="95"/>
      <c r="EP1411" s="95"/>
      <c r="EQ1411" s="95"/>
      <c r="ER1411" s="95"/>
      <c r="ES1411" s="95"/>
      <c r="ET1411" s="95"/>
      <c r="EU1411" s="95"/>
      <c r="EV1411" s="95"/>
      <c r="EW1411" s="95"/>
      <c r="EX1411" s="95"/>
      <c r="EY1411" s="95"/>
      <c r="EZ1411" s="95"/>
      <c r="FA1411" s="95"/>
      <c r="FB1411" s="95"/>
      <c r="FC1411" s="95"/>
      <c r="FD1411" s="95"/>
      <c r="FE1411" s="95"/>
      <c r="FF1411" s="95"/>
      <c r="FG1411" s="95"/>
      <c r="FH1411" s="95"/>
      <c r="FI1411" s="95"/>
      <c r="FJ1411" s="95"/>
      <c r="FK1411" s="95"/>
    </row>
    <row r="1412" spans="1:167" s="175" customFormat="1" ht="30">
      <c r="A1412" s="130">
        <f t="shared" si="294"/>
        <v>1358</v>
      </c>
      <c r="B1412" s="131" t="s">
        <v>5389</v>
      </c>
      <c r="C1412" s="132" t="s">
        <v>5390</v>
      </c>
      <c r="D1412" s="63" t="s">
        <v>5391</v>
      </c>
      <c r="E1412" s="55">
        <v>60000</v>
      </c>
      <c r="F1412" s="92">
        <v>67200</v>
      </c>
      <c r="G1412" s="62"/>
      <c r="H1412" s="93">
        <f t="shared" si="290"/>
        <v>60000</v>
      </c>
      <c r="I1412" s="94">
        <f t="shared" si="291"/>
        <v>7200</v>
      </c>
      <c r="J1412" s="94">
        <f t="shared" si="295"/>
        <v>9328.6956521739139</v>
      </c>
      <c r="K1412" s="94">
        <f t="shared" si="292"/>
        <v>69328.695652173919</v>
      </c>
      <c r="L1412" s="92">
        <v>67200</v>
      </c>
      <c r="M1412" s="55">
        <f t="shared" si="293"/>
        <v>69300</v>
      </c>
      <c r="N1412" s="62"/>
      <c r="O1412" s="95"/>
      <c r="P1412" s="95"/>
      <c r="Q1412" s="95"/>
      <c r="R1412" s="95"/>
      <c r="S1412" s="95"/>
      <c r="T1412" s="95"/>
      <c r="U1412" s="95"/>
      <c r="V1412" s="95"/>
      <c r="W1412" s="95"/>
      <c r="X1412" s="95"/>
      <c r="Y1412" s="95"/>
      <c r="Z1412" s="95"/>
      <c r="AA1412" s="95"/>
      <c r="AB1412" s="95"/>
      <c r="AC1412" s="95"/>
      <c r="AD1412" s="95"/>
      <c r="AE1412" s="95"/>
      <c r="AF1412" s="95"/>
      <c r="AG1412" s="95"/>
      <c r="AH1412" s="95"/>
      <c r="AI1412" s="95"/>
      <c r="AJ1412" s="95"/>
      <c r="AK1412" s="95"/>
      <c r="AL1412" s="95"/>
      <c r="AM1412" s="95"/>
      <c r="AN1412" s="95"/>
      <c r="AO1412" s="95"/>
      <c r="AP1412" s="95"/>
      <c r="AQ1412" s="95"/>
      <c r="AR1412" s="95"/>
      <c r="AS1412" s="95"/>
      <c r="AT1412" s="95"/>
      <c r="AU1412" s="95"/>
      <c r="AV1412" s="95"/>
      <c r="AW1412" s="95"/>
      <c r="AX1412" s="95"/>
      <c r="AY1412" s="95"/>
      <c r="AZ1412" s="95"/>
      <c r="BA1412" s="95"/>
      <c r="BB1412" s="95"/>
      <c r="BC1412" s="95"/>
      <c r="BD1412" s="95"/>
      <c r="BE1412" s="95"/>
      <c r="BF1412" s="95"/>
      <c r="BG1412" s="95"/>
      <c r="BH1412" s="95"/>
      <c r="BI1412" s="95"/>
      <c r="BJ1412" s="95"/>
      <c r="BK1412" s="95"/>
      <c r="BL1412" s="95"/>
      <c r="BM1412" s="95"/>
      <c r="BN1412" s="95"/>
      <c r="BO1412" s="95"/>
      <c r="BP1412" s="95"/>
      <c r="BQ1412" s="95"/>
      <c r="BR1412" s="95"/>
      <c r="BS1412" s="95"/>
      <c r="BT1412" s="95"/>
      <c r="BU1412" s="95"/>
      <c r="BV1412" s="95"/>
      <c r="BW1412" s="95"/>
      <c r="BX1412" s="95"/>
      <c r="BY1412" s="95"/>
      <c r="BZ1412" s="95"/>
      <c r="CA1412" s="95"/>
      <c r="CB1412" s="95"/>
      <c r="CC1412" s="95"/>
      <c r="CD1412" s="95"/>
      <c r="CE1412" s="95"/>
      <c r="CF1412" s="95"/>
      <c r="CG1412" s="95"/>
      <c r="CH1412" s="95"/>
      <c r="CI1412" s="95"/>
      <c r="CJ1412" s="95"/>
      <c r="CK1412" s="95"/>
      <c r="CL1412" s="95"/>
      <c r="CM1412" s="95"/>
      <c r="CN1412" s="95"/>
      <c r="CO1412" s="95"/>
      <c r="CP1412" s="95"/>
      <c r="CQ1412" s="95"/>
      <c r="CR1412" s="95"/>
      <c r="CS1412" s="95"/>
      <c r="CT1412" s="95"/>
      <c r="CU1412" s="95"/>
      <c r="CV1412" s="95"/>
      <c r="CW1412" s="95"/>
      <c r="CX1412" s="95"/>
      <c r="CY1412" s="95"/>
      <c r="CZ1412" s="95"/>
      <c r="DA1412" s="95"/>
      <c r="DB1412" s="95"/>
      <c r="DC1412" s="95"/>
      <c r="DD1412" s="95"/>
      <c r="DE1412" s="95"/>
      <c r="DF1412" s="95"/>
      <c r="DG1412" s="95"/>
      <c r="DH1412" s="95"/>
      <c r="DI1412" s="95"/>
      <c r="DJ1412" s="95"/>
      <c r="DK1412" s="95"/>
      <c r="DL1412" s="95"/>
      <c r="DM1412" s="95"/>
      <c r="DN1412" s="95"/>
      <c r="DO1412" s="95"/>
      <c r="DP1412" s="95"/>
      <c r="DQ1412" s="95"/>
      <c r="DR1412" s="95"/>
      <c r="DS1412" s="95"/>
      <c r="DT1412" s="95"/>
      <c r="DU1412" s="95"/>
      <c r="DV1412" s="95"/>
      <c r="DW1412" s="95"/>
      <c r="DX1412" s="95"/>
      <c r="DY1412" s="95"/>
      <c r="DZ1412" s="95"/>
      <c r="EA1412" s="95"/>
      <c r="EB1412" s="95"/>
      <c r="EC1412" s="95"/>
      <c r="ED1412" s="95"/>
      <c r="EE1412" s="95"/>
      <c r="EF1412" s="95"/>
      <c r="EG1412" s="95"/>
      <c r="EH1412" s="95"/>
      <c r="EI1412" s="95"/>
      <c r="EJ1412" s="95"/>
      <c r="EK1412" s="95"/>
      <c r="EL1412" s="95"/>
      <c r="EM1412" s="95"/>
      <c r="EN1412" s="95"/>
      <c r="EO1412" s="95"/>
      <c r="EP1412" s="95"/>
      <c r="EQ1412" s="95"/>
      <c r="ER1412" s="95"/>
      <c r="ES1412" s="95"/>
      <c r="ET1412" s="95"/>
      <c r="EU1412" s="95"/>
      <c r="EV1412" s="95"/>
      <c r="EW1412" s="95"/>
      <c r="EX1412" s="95"/>
      <c r="EY1412" s="95"/>
      <c r="EZ1412" s="95"/>
      <c r="FA1412" s="95"/>
      <c r="FB1412" s="95"/>
      <c r="FC1412" s="95"/>
      <c r="FD1412" s="95"/>
      <c r="FE1412" s="95"/>
      <c r="FF1412" s="95"/>
      <c r="FG1412" s="95"/>
      <c r="FH1412" s="95"/>
      <c r="FI1412" s="95"/>
      <c r="FJ1412" s="95"/>
      <c r="FK1412" s="95"/>
    </row>
    <row r="1413" spans="1:167" s="175" customFormat="1" ht="30.75" customHeight="1">
      <c r="A1413" s="130">
        <f t="shared" si="294"/>
        <v>1359</v>
      </c>
      <c r="B1413" s="131" t="s">
        <v>5392</v>
      </c>
      <c r="C1413" s="132" t="s">
        <v>5393</v>
      </c>
      <c r="D1413" s="85" t="s">
        <v>5394</v>
      </c>
      <c r="E1413" s="55">
        <v>15000</v>
      </c>
      <c r="F1413" s="92">
        <v>16800</v>
      </c>
      <c r="G1413" s="85"/>
      <c r="H1413" s="93">
        <f t="shared" ref="H1413:H1476" si="296">L1413-I1413</f>
        <v>15000</v>
      </c>
      <c r="I1413" s="94">
        <f t="shared" ref="I1413:I1476" si="297">F1413-E1413</f>
        <v>1800</v>
      </c>
      <c r="J1413" s="94">
        <f t="shared" si="295"/>
        <v>2332.1739130434785</v>
      </c>
      <c r="K1413" s="94">
        <f t="shared" ref="K1413:K1476" si="298">+H1413+J1413</f>
        <v>17332.17391304348</v>
      </c>
      <c r="L1413" s="92">
        <v>16800</v>
      </c>
      <c r="M1413" s="55">
        <f t="shared" ref="M1413:M1476" si="299">IF(K1413&gt;=100000, ROUNDDOWN((K1413),-3),ROUNDDOWN((K1413),-2))</f>
        <v>17300</v>
      </c>
      <c r="N1413" s="85"/>
      <c r="O1413" s="95"/>
      <c r="P1413" s="95"/>
      <c r="Q1413" s="95"/>
      <c r="R1413" s="95"/>
      <c r="S1413" s="95"/>
      <c r="T1413" s="95"/>
      <c r="U1413" s="95"/>
      <c r="V1413" s="95"/>
      <c r="W1413" s="95"/>
      <c r="X1413" s="95"/>
      <c r="Y1413" s="95"/>
      <c r="Z1413" s="95"/>
      <c r="AA1413" s="95"/>
      <c r="AB1413" s="95"/>
      <c r="AC1413" s="95"/>
      <c r="AD1413" s="95"/>
      <c r="AE1413" s="95"/>
      <c r="AF1413" s="95"/>
      <c r="AG1413" s="95"/>
      <c r="AH1413" s="95"/>
      <c r="AI1413" s="95"/>
      <c r="AJ1413" s="95"/>
      <c r="AK1413" s="95"/>
      <c r="AL1413" s="95"/>
      <c r="AM1413" s="95"/>
      <c r="AN1413" s="95"/>
      <c r="AO1413" s="95"/>
      <c r="AP1413" s="95"/>
      <c r="AQ1413" s="95"/>
      <c r="AR1413" s="95"/>
      <c r="AS1413" s="95"/>
      <c r="AT1413" s="95"/>
      <c r="AU1413" s="95"/>
      <c r="AV1413" s="95"/>
      <c r="AW1413" s="95"/>
      <c r="AX1413" s="95"/>
      <c r="AY1413" s="95"/>
      <c r="AZ1413" s="95"/>
      <c r="BA1413" s="95"/>
      <c r="BB1413" s="95"/>
      <c r="BC1413" s="95"/>
      <c r="BD1413" s="95"/>
      <c r="BE1413" s="95"/>
      <c r="BF1413" s="95"/>
      <c r="BG1413" s="95"/>
      <c r="BH1413" s="95"/>
      <c r="BI1413" s="95"/>
      <c r="BJ1413" s="95"/>
      <c r="BK1413" s="95"/>
      <c r="BL1413" s="95"/>
      <c r="BM1413" s="95"/>
      <c r="BN1413" s="95"/>
      <c r="BO1413" s="95"/>
      <c r="BP1413" s="95"/>
      <c r="BQ1413" s="95"/>
      <c r="BR1413" s="95"/>
      <c r="BS1413" s="95"/>
      <c r="BT1413" s="95"/>
      <c r="BU1413" s="95"/>
      <c r="BV1413" s="95"/>
      <c r="BW1413" s="95"/>
      <c r="BX1413" s="95"/>
      <c r="BY1413" s="95"/>
      <c r="BZ1413" s="95"/>
      <c r="CA1413" s="95"/>
      <c r="CB1413" s="95"/>
      <c r="CC1413" s="95"/>
      <c r="CD1413" s="95"/>
      <c r="CE1413" s="95"/>
      <c r="CF1413" s="95"/>
      <c r="CG1413" s="95"/>
      <c r="CH1413" s="95"/>
      <c r="CI1413" s="95"/>
      <c r="CJ1413" s="95"/>
      <c r="CK1413" s="95"/>
      <c r="CL1413" s="95"/>
      <c r="CM1413" s="95"/>
      <c r="CN1413" s="95"/>
      <c r="CO1413" s="95"/>
      <c r="CP1413" s="95"/>
      <c r="CQ1413" s="95"/>
      <c r="CR1413" s="95"/>
      <c r="CS1413" s="95"/>
      <c r="CT1413" s="95"/>
      <c r="CU1413" s="95"/>
      <c r="CV1413" s="95"/>
      <c r="CW1413" s="95"/>
      <c r="CX1413" s="95"/>
      <c r="CY1413" s="95"/>
      <c r="CZ1413" s="95"/>
      <c r="DA1413" s="95"/>
      <c r="DB1413" s="95"/>
      <c r="DC1413" s="95"/>
      <c r="DD1413" s="95"/>
      <c r="DE1413" s="95"/>
      <c r="DF1413" s="95"/>
      <c r="DG1413" s="95"/>
      <c r="DH1413" s="95"/>
      <c r="DI1413" s="95"/>
      <c r="DJ1413" s="95"/>
      <c r="DK1413" s="95"/>
      <c r="DL1413" s="95"/>
      <c r="DM1413" s="95"/>
      <c r="DN1413" s="95"/>
      <c r="DO1413" s="95"/>
      <c r="DP1413" s="95"/>
      <c r="DQ1413" s="95"/>
      <c r="DR1413" s="95"/>
      <c r="DS1413" s="95"/>
      <c r="DT1413" s="95"/>
      <c r="DU1413" s="95"/>
      <c r="DV1413" s="95"/>
      <c r="DW1413" s="95"/>
      <c r="DX1413" s="95"/>
      <c r="DY1413" s="95"/>
      <c r="DZ1413" s="95"/>
      <c r="EA1413" s="95"/>
      <c r="EB1413" s="95"/>
      <c r="EC1413" s="95"/>
      <c r="ED1413" s="95"/>
      <c r="EE1413" s="95"/>
      <c r="EF1413" s="95"/>
      <c r="EG1413" s="95"/>
      <c r="EH1413" s="95"/>
      <c r="EI1413" s="95"/>
      <c r="EJ1413" s="95"/>
      <c r="EK1413" s="95"/>
      <c r="EL1413" s="95"/>
      <c r="EM1413" s="95"/>
      <c r="EN1413" s="95"/>
      <c r="EO1413" s="95"/>
      <c r="EP1413" s="95"/>
      <c r="EQ1413" s="95"/>
      <c r="ER1413" s="95"/>
      <c r="ES1413" s="95"/>
      <c r="ET1413" s="95"/>
      <c r="EU1413" s="95"/>
      <c r="EV1413" s="95"/>
      <c r="EW1413" s="95"/>
      <c r="EX1413" s="95"/>
      <c r="EY1413" s="95"/>
      <c r="EZ1413" s="95"/>
      <c r="FA1413" s="95"/>
      <c r="FB1413" s="95"/>
      <c r="FC1413" s="95"/>
      <c r="FD1413" s="95"/>
      <c r="FE1413" s="95"/>
      <c r="FF1413" s="95"/>
      <c r="FG1413" s="95"/>
      <c r="FH1413" s="95"/>
      <c r="FI1413" s="95"/>
      <c r="FJ1413" s="95"/>
      <c r="FK1413" s="95"/>
    </row>
    <row r="1414" spans="1:167" s="175" customFormat="1" ht="30.75" customHeight="1">
      <c r="A1414" s="130">
        <f t="shared" ref="A1414:A1477" si="300">A1413+1</f>
        <v>1360</v>
      </c>
      <c r="B1414" s="131" t="s">
        <v>5395</v>
      </c>
      <c r="C1414" s="132" t="s">
        <v>5396</v>
      </c>
      <c r="D1414" s="63" t="s">
        <v>5397</v>
      </c>
      <c r="E1414" s="55">
        <v>27000</v>
      </c>
      <c r="F1414" s="92">
        <v>30200</v>
      </c>
      <c r="G1414" s="62"/>
      <c r="H1414" s="93">
        <f t="shared" si="296"/>
        <v>27000</v>
      </c>
      <c r="I1414" s="94">
        <f t="shared" si="297"/>
        <v>3200</v>
      </c>
      <c r="J1414" s="94">
        <f t="shared" si="295"/>
        <v>4146.086956521739</v>
      </c>
      <c r="K1414" s="94">
        <f t="shared" si="298"/>
        <v>31146.08695652174</v>
      </c>
      <c r="L1414" s="92">
        <v>30200</v>
      </c>
      <c r="M1414" s="55">
        <f t="shared" si="299"/>
        <v>31100</v>
      </c>
      <c r="N1414" s="62"/>
      <c r="O1414" s="95"/>
      <c r="P1414" s="95"/>
      <c r="Q1414" s="95"/>
      <c r="R1414" s="95"/>
      <c r="S1414" s="95"/>
      <c r="T1414" s="95"/>
      <c r="U1414" s="95"/>
      <c r="V1414" s="95"/>
      <c r="W1414" s="95"/>
      <c r="X1414" s="95"/>
      <c r="Y1414" s="95"/>
      <c r="Z1414" s="95"/>
      <c r="AA1414" s="95"/>
      <c r="AB1414" s="95"/>
      <c r="AC1414" s="95"/>
      <c r="AD1414" s="95"/>
      <c r="AE1414" s="95"/>
      <c r="AF1414" s="95"/>
      <c r="AG1414" s="95"/>
      <c r="AH1414" s="95"/>
      <c r="AI1414" s="95"/>
      <c r="AJ1414" s="95"/>
      <c r="AK1414" s="95"/>
      <c r="AL1414" s="95"/>
      <c r="AM1414" s="95"/>
      <c r="AN1414" s="95"/>
      <c r="AO1414" s="95"/>
      <c r="AP1414" s="95"/>
      <c r="AQ1414" s="95"/>
      <c r="AR1414" s="95"/>
      <c r="AS1414" s="95"/>
      <c r="AT1414" s="95"/>
      <c r="AU1414" s="95"/>
      <c r="AV1414" s="95"/>
      <c r="AW1414" s="95"/>
      <c r="AX1414" s="95"/>
      <c r="AY1414" s="95"/>
      <c r="AZ1414" s="95"/>
      <c r="BA1414" s="95"/>
      <c r="BB1414" s="95"/>
      <c r="BC1414" s="95"/>
      <c r="BD1414" s="95"/>
      <c r="BE1414" s="95"/>
      <c r="BF1414" s="95"/>
      <c r="BG1414" s="95"/>
      <c r="BH1414" s="95"/>
      <c r="BI1414" s="95"/>
      <c r="BJ1414" s="95"/>
      <c r="BK1414" s="95"/>
      <c r="BL1414" s="95"/>
      <c r="BM1414" s="95"/>
      <c r="BN1414" s="95"/>
      <c r="BO1414" s="95"/>
      <c r="BP1414" s="95"/>
      <c r="BQ1414" s="95"/>
      <c r="BR1414" s="95"/>
      <c r="BS1414" s="95"/>
      <c r="BT1414" s="95"/>
      <c r="BU1414" s="95"/>
      <c r="BV1414" s="95"/>
      <c r="BW1414" s="95"/>
      <c r="BX1414" s="95"/>
      <c r="BY1414" s="95"/>
      <c r="BZ1414" s="95"/>
      <c r="CA1414" s="95"/>
      <c r="CB1414" s="95"/>
      <c r="CC1414" s="95"/>
      <c r="CD1414" s="95"/>
      <c r="CE1414" s="95"/>
      <c r="CF1414" s="95"/>
      <c r="CG1414" s="95"/>
      <c r="CH1414" s="95"/>
      <c r="CI1414" s="95"/>
      <c r="CJ1414" s="95"/>
      <c r="CK1414" s="95"/>
      <c r="CL1414" s="95"/>
      <c r="CM1414" s="95"/>
      <c r="CN1414" s="95"/>
      <c r="CO1414" s="95"/>
      <c r="CP1414" s="95"/>
      <c r="CQ1414" s="95"/>
      <c r="CR1414" s="95"/>
      <c r="CS1414" s="95"/>
      <c r="CT1414" s="95"/>
      <c r="CU1414" s="95"/>
      <c r="CV1414" s="95"/>
      <c r="CW1414" s="95"/>
      <c r="CX1414" s="95"/>
      <c r="CY1414" s="95"/>
      <c r="CZ1414" s="95"/>
      <c r="DA1414" s="95"/>
      <c r="DB1414" s="95"/>
      <c r="DC1414" s="95"/>
      <c r="DD1414" s="95"/>
      <c r="DE1414" s="95"/>
      <c r="DF1414" s="95"/>
      <c r="DG1414" s="95"/>
      <c r="DH1414" s="95"/>
      <c r="DI1414" s="95"/>
      <c r="DJ1414" s="95"/>
      <c r="DK1414" s="95"/>
      <c r="DL1414" s="95"/>
      <c r="DM1414" s="95"/>
      <c r="DN1414" s="95"/>
      <c r="DO1414" s="95"/>
      <c r="DP1414" s="95"/>
      <c r="DQ1414" s="95"/>
      <c r="DR1414" s="95"/>
      <c r="DS1414" s="95"/>
      <c r="DT1414" s="95"/>
      <c r="DU1414" s="95"/>
      <c r="DV1414" s="95"/>
      <c r="DW1414" s="95"/>
      <c r="DX1414" s="95"/>
      <c r="DY1414" s="95"/>
      <c r="DZ1414" s="95"/>
      <c r="EA1414" s="95"/>
      <c r="EB1414" s="95"/>
      <c r="EC1414" s="95"/>
      <c r="ED1414" s="95"/>
      <c r="EE1414" s="95"/>
      <c r="EF1414" s="95"/>
      <c r="EG1414" s="95"/>
      <c r="EH1414" s="95"/>
      <c r="EI1414" s="95"/>
      <c r="EJ1414" s="95"/>
      <c r="EK1414" s="95"/>
      <c r="EL1414" s="95"/>
      <c r="EM1414" s="95"/>
      <c r="EN1414" s="95"/>
      <c r="EO1414" s="95"/>
      <c r="EP1414" s="95"/>
      <c r="EQ1414" s="95"/>
      <c r="ER1414" s="95"/>
      <c r="ES1414" s="95"/>
      <c r="ET1414" s="95"/>
      <c r="EU1414" s="95"/>
      <c r="EV1414" s="95"/>
      <c r="EW1414" s="95"/>
      <c r="EX1414" s="95"/>
      <c r="EY1414" s="95"/>
      <c r="EZ1414" s="95"/>
      <c r="FA1414" s="95"/>
      <c r="FB1414" s="95"/>
      <c r="FC1414" s="95"/>
      <c r="FD1414" s="95"/>
      <c r="FE1414" s="95"/>
      <c r="FF1414" s="95"/>
      <c r="FG1414" s="95"/>
      <c r="FH1414" s="95"/>
      <c r="FI1414" s="95"/>
      <c r="FJ1414" s="95"/>
      <c r="FK1414" s="95"/>
    </row>
    <row r="1415" spans="1:167" s="175" customFormat="1" ht="31.5">
      <c r="A1415" s="130">
        <f t="shared" si="300"/>
        <v>1361</v>
      </c>
      <c r="B1415" s="131" t="s">
        <v>5398</v>
      </c>
      <c r="C1415" s="132" t="s">
        <v>5399</v>
      </c>
      <c r="D1415" s="62" t="s">
        <v>5400</v>
      </c>
      <c r="E1415" s="55">
        <v>42000</v>
      </c>
      <c r="F1415" s="92">
        <v>47000</v>
      </c>
      <c r="G1415" s="62"/>
      <c r="H1415" s="93">
        <f t="shared" si="296"/>
        <v>42000</v>
      </c>
      <c r="I1415" s="94">
        <f t="shared" si="297"/>
        <v>5000</v>
      </c>
      <c r="J1415" s="94">
        <f t="shared" si="295"/>
        <v>6478.260869565217</v>
      </c>
      <c r="K1415" s="94">
        <f t="shared" si="298"/>
        <v>48478.260869565216</v>
      </c>
      <c r="L1415" s="92">
        <v>47000</v>
      </c>
      <c r="M1415" s="55">
        <f t="shared" si="299"/>
        <v>48400</v>
      </c>
      <c r="N1415" s="62"/>
      <c r="O1415" s="95"/>
      <c r="P1415" s="95"/>
      <c r="Q1415" s="95"/>
      <c r="R1415" s="95"/>
      <c r="S1415" s="95"/>
      <c r="T1415" s="95"/>
      <c r="U1415" s="95"/>
      <c r="V1415" s="95"/>
      <c r="W1415" s="95"/>
      <c r="X1415" s="95"/>
      <c r="Y1415" s="95"/>
      <c r="Z1415" s="95"/>
      <c r="AA1415" s="95"/>
      <c r="AB1415" s="95"/>
      <c r="AC1415" s="95"/>
      <c r="AD1415" s="95"/>
      <c r="AE1415" s="95"/>
      <c r="AF1415" s="95"/>
      <c r="AG1415" s="95"/>
      <c r="AH1415" s="95"/>
      <c r="AI1415" s="95"/>
      <c r="AJ1415" s="95"/>
      <c r="AK1415" s="95"/>
      <c r="AL1415" s="95"/>
      <c r="AM1415" s="95"/>
      <c r="AN1415" s="95"/>
      <c r="AO1415" s="95"/>
      <c r="AP1415" s="95"/>
      <c r="AQ1415" s="95"/>
      <c r="AR1415" s="95"/>
      <c r="AS1415" s="95"/>
      <c r="AT1415" s="95"/>
      <c r="AU1415" s="95"/>
      <c r="AV1415" s="95"/>
      <c r="AW1415" s="95"/>
      <c r="AX1415" s="95"/>
      <c r="AY1415" s="95"/>
      <c r="AZ1415" s="95"/>
      <c r="BA1415" s="95"/>
      <c r="BB1415" s="95"/>
      <c r="BC1415" s="95"/>
      <c r="BD1415" s="95"/>
      <c r="BE1415" s="95"/>
      <c r="BF1415" s="95"/>
      <c r="BG1415" s="95"/>
      <c r="BH1415" s="95"/>
      <c r="BI1415" s="95"/>
      <c r="BJ1415" s="95"/>
      <c r="BK1415" s="95"/>
      <c r="BL1415" s="95"/>
      <c r="BM1415" s="95"/>
      <c r="BN1415" s="95"/>
      <c r="BO1415" s="95"/>
      <c r="BP1415" s="95"/>
      <c r="BQ1415" s="95"/>
      <c r="BR1415" s="95"/>
      <c r="BS1415" s="95"/>
      <c r="BT1415" s="95"/>
      <c r="BU1415" s="95"/>
      <c r="BV1415" s="95"/>
      <c r="BW1415" s="95"/>
      <c r="BX1415" s="95"/>
      <c r="BY1415" s="95"/>
      <c r="BZ1415" s="95"/>
      <c r="CA1415" s="95"/>
      <c r="CB1415" s="95"/>
      <c r="CC1415" s="95"/>
      <c r="CD1415" s="95"/>
      <c r="CE1415" s="95"/>
      <c r="CF1415" s="95"/>
      <c r="CG1415" s="95"/>
      <c r="CH1415" s="95"/>
      <c r="CI1415" s="95"/>
      <c r="CJ1415" s="95"/>
      <c r="CK1415" s="95"/>
      <c r="CL1415" s="95"/>
      <c r="CM1415" s="95"/>
      <c r="CN1415" s="95"/>
      <c r="CO1415" s="95"/>
      <c r="CP1415" s="95"/>
      <c r="CQ1415" s="95"/>
      <c r="CR1415" s="95"/>
      <c r="CS1415" s="95"/>
      <c r="CT1415" s="95"/>
      <c r="CU1415" s="95"/>
      <c r="CV1415" s="95"/>
      <c r="CW1415" s="95"/>
      <c r="CX1415" s="95"/>
      <c r="CY1415" s="95"/>
      <c r="CZ1415" s="95"/>
      <c r="DA1415" s="95"/>
      <c r="DB1415" s="95"/>
      <c r="DC1415" s="95"/>
      <c r="DD1415" s="95"/>
      <c r="DE1415" s="95"/>
      <c r="DF1415" s="95"/>
      <c r="DG1415" s="95"/>
      <c r="DH1415" s="95"/>
      <c r="DI1415" s="95"/>
      <c r="DJ1415" s="95"/>
      <c r="DK1415" s="95"/>
      <c r="DL1415" s="95"/>
      <c r="DM1415" s="95"/>
      <c r="DN1415" s="95"/>
      <c r="DO1415" s="95"/>
      <c r="DP1415" s="95"/>
      <c r="DQ1415" s="95"/>
      <c r="DR1415" s="95"/>
      <c r="DS1415" s="95"/>
      <c r="DT1415" s="95"/>
      <c r="DU1415" s="95"/>
      <c r="DV1415" s="95"/>
      <c r="DW1415" s="95"/>
      <c r="DX1415" s="95"/>
      <c r="DY1415" s="95"/>
      <c r="DZ1415" s="95"/>
      <c r="EA1415" s="95"/>
      <c r="EB1415" s="95"/>
      <c r="EC1415" s="95"/>
      <c r="ED1415" s="95"/>
      <c r="EE1415" s="95"/>
      <c r="EF1415" s="95"/>
      <c r="EG1415" s="95"/>
      <c r="EH1415" s="95"/>
      <c r="EI1415" s="95"/>
      <c r="EJ1415" s="95"/>
      <c r="EK1415" s="95"/>
      <c r="EL1415" s="95"/>
      <c r="EM1415" s="95"/>
      <c r="EN1415" s="95"/>
      <c r="EO1415" s="95"/>
      <c r="EP1415" s="95"/>
      <c r="EQ1415" s="95"/>
      <c r="ER1415" s="95"/>
      <c r="ES1415" s="95"/>
      <c r="ET1415" s="95"/>
      <c r="EU1415" s="95"/>
      <c r="EV1415" s="95"/>
      <c r="EW1415" s="95"/>
      <c r="EX1415" s="95"/>
      <c r="EY1415" s="95"/>
      <c r="EZ1415" s="95"/>
      <c r="FA1415" s="95"/>
      <c r="FB1415" s="95"/>
      <c r="FC1415" s="95"/>
      <c r="FD1415" s="95"/>
      <c r="FE1415" s="95"/>
      <c r="FF1415" s="95"/>
      <c r="FG1415" s="95"/>
      <c r="FH1415" s="95"/>
      <c r="FI1415" s="95"/>
      <c r="FJ1415" s="95"/>
      <c r="FK1415" s="95"/>
    </row>
    <row r="1416" spans="1:167" s="175" customFormat="1" ht="31.5">
      <c r="A1416" s="130">
        <f t="shared" si="300"/>
        <v>1362</v>
      </c>
      <c r="B1416" s="131" t="s">
        <v>5401</v>
      </c>
      <c r="C1416" s="132" t="s">
        <v>5402</v>
      </c>
      <c r="D1416" s="62" t="s">
        <v>5403</v>
      </c>
      <c r="E1416" s="55">
        <v>11000</v>
      </c>
      <c r="F1416" s="92">
        <v>12300</v>
      </c>
      <c r="G1416" s="62"/>
      <c r="H1416" s="93">
        <f t="shared" si="296"/>
        <v>11000</v>
      </c>
      <c r="I1416" s="94">
        <f t="shared" si="297"/>
        <v>1300</v>
      </c>
      <c r="J1416" s="94">
        <f t="shared" si="295"/>
        <v>1684.3478260869565</v>
      </c>
      <c r="K1416" s="94">
        <f t="shared" si="298"/>
        <v>12684.347826086956</v>
      </c>
      <c r="L1416" s="92">
        <v>12300</v>
      </c>
      <c r="M1416" s="55">
        <f t="shared" si="299"/>
        <v>12600</v>
      </c>
      <c r="N1416" s="62"/>
      <c r="O1416" s="95"/>
      <c r="P1416" s="95"/>
      <c r="Q1416" s="95"/>
      <c r="R1416" s="95"/>
      <c r="S1416" s="95"/>
      <c r="T1416" s="95"/>
      <c r="U1416" s="95"/>
      <c r="V1416" s="95"/>
      <c r="W1416" s="95"/>
      <c r="X1416" s="95"/>
      <c r="Y1416" s="95"/>
      <c r="Z1416" s="95"/>
      <c r="AA1416" s="95"/>
      <c r="AB1416" s="95"/>
      <c r="AC1416" s="95"/>
      <c r="AD1416" s="95"/>
      <c r="AE1416" s="95"/>
      <c r="AF1416" s="95"/>
      <c r="AG1416" s="95"/>
      <c r="AH1416" s="95"/>
      <c r="AI1416" s="95"/>
      <c r="AJ1416" s="95"/>
      <c r="AK1416" s="95"/>
      <c r="AL1416" s="95"/>
      <c r="AM1416" s="95"/>
      <c r="AN1416" s="95"/>
      <c r="AO1416" s="95"/>
      <c r="AP1416" s="95"/>
      <c r="AQ1416" s="95"/>
      <c r="AR1416" s="95"/>
      <c r="AS1416" s="95"/>
      <c r="AT1416" s="95"/>
      <c r="AU1416" s="95"/>
      <c r="AV1416" s="95"/>
      <c r="AW1416" s="95"/>
      <c r="AX1416" s="95"/>
      <c r="AY1416" s="95"/>
      <c r="AZ1416" s="95"/>
      <c r="BA1416" s="95"/>
      <c r="BB1416" s="95"/>
      <c r="BC1416" s="95"/>
      <c r="BD1416" s="95"/>
      <c r="BE1416" s="95"/>
      <c r="BF1416" s="95"/>
      <c r="BG1416" s="95"/>
      <c r="BH1416" s="95"/>
      <c r="BI1416" s="95"/>
      <c r="BJ1416" s="95"/>
      <c r="BK1416" s="95"/>
      <c r="BL1416" s="95"/>
      <c r="BM1416" s="95"/>
      <c r="BN1416" s="95"/>
      <c r="BO1416" s="95"/>
      <c r="BP1416" s="95"/>
      <c r="BQ1416" s="95"/>
      <c r="BR1416" s="95"/>
      <c r="BS1416" s="95"/>
      <c r="BT1416" s="95"/>
      <c r="BU1416" s="95"/>
      <c r="BV1416" s="95"/>
      <c r="BW1416" s="95"/>
      <c r="BX1416" s="95"/>
      <c r="BY1416" s="95"/>
      <c r="BZ1416" s="95"/>
      <c r="CA1416" s="95"/>
      <c r="CB1416" s="95"/>
      <c r="CC1416" s="95"/>
      <c r="CD1416" s="95"/>
      <c r="CE1416" s="95"/>
      <c r="CF1416" s="95"/>
      <c r="CG1416" s="95"/>
      <c r="CH1416" s="95"/>
      <c r="CI1416" s="95"/>
      <c r="CJ1416" s="95"/>
      <c r="CK1416" s="95"/>
      <c r="CL1416" s="95"/>
      <c r="CM1416" s="95"/>
      <c r="CN1416" s="95"/>
      <c r="CO1416" s="95"/>
      <c r="CP1416" s="95"/>
      <c r="CQ1416" s="95"/>
      <c r="CR1416" s="95"/>
      <c r="CS1416" s="95"/>
      <c r="CT1416" s="95"/>
      <c r="CU1416" s="95"/>
      <c r="CV1416" s="95"/>
      <c r="CW1416" s="95"/>
      <c r="CX1416" s="95"/>
      <c r="CY1416" s="95"/>
      <c r="CZ1416" s="95"/>
      <c r="DA1416" s="95"/>
      <c r="DB1416" s="95"/>
      <c r="DC1416" s="95"/>
      <c r="DD1416" s="95"/>
      <c r="DE1416" s="95"/>
      <c r="DF1416" s="95"/>
      <c r="DG1416" s="95"/>
      <c r="DH1416" s="95"/>
      <c r="DI1416" s="95"/>
      <c r="DJ1416" s="95"/>
      <c r="DK1416" s="95"/>
      <c r="DL1416" s="95"/>
      <c r="DM1416" s="95"/>
      <c r="DN1416" s="95"/>
      <c r="DO1416" s="95"/>
      <c r="DP1416" s="95"/>
      <c r="DQ1416" s="95"/>
      <c r="DR1416" s="95"/>
      <c r="DS1416" s="95"/>
      <c r="DT1416" s="95"/>
      <c r="DU1416" s="95"/>
      <c r="DV1416" s="95"/>
      <c r="DW1416" s="95"/>
      <c r="DX1416" s="95"/>
      <c r="DY1416" s="95"/>
      <c r="DZ1416" s="95"/>
      <c r="EA1416" s="95"/>
      <c r="EB1416" s="95"/>
      <c r="EC1416" s="95"/>
      <c r="ED1416" s="95"/>
      <c r="EE1416" s="95"/>
      <c r="EF1416" s="95"/>
      <c r="EG1416" s="95"/>
      <c r="EH1416" s="95"/>
      <c r="EI1416" s="95"/>
      <c r="EJ1416" s="95"/>
      <c r="EK1416" s="95"/>
      <c r="EL1416" s="95"/>
      <c r="EM1416" s="95"/>
      <c r="EN1416" s="95"/>
      <c r="EO1416" s="95"/>
      <c r="EP1416" s="95"/>
      <c r="EQ1416" s="95"/>
      <c r="ER1416" s="95"/>
      <c r="ES1416" s="95"/>
      <c r="ET1416" s="95"/>
      <c r="EU1416" s="95"/>
      <c r="EV1416" s="95"/>
      <c r="EW1416" s="95"/>
      <c r="EX1416" s="95"/>
      <c r="EY1416" s="95"/>
      <c r="EZ1416" s="95"/>
      <c r="FA1416" s="95"/>
      <c r="FB1416" s="95"/>
      <c r="FC1416" s="95"/>
      <c r="FD1416" s="95"/>
      <c r="FE1416" s="95"/>
      <c r="FF1416" s="95"/>
      <c r="FG1416" s="95"/>
      <c r="FH1416" s="95"/>
      <c r="FI1416" s="95"/>
      <c r="FJ1416" s="95"/>
      <c r="FK1416" s="95"/>
    </row>
    <row r="1417" spans="1:167" s="175" customFormat="1">
      <c r="A1417" s="130">
        <f t="shared" si="300"/>
        <v>1363</v>
      </c>
      <c r="B1417" s="131" t="s">
        <v>5404</v>
      </c>
      <c r="C1417" s="132" t="s">
        <v>1875</v>
      </c>
      <c r="D1417" s="62" t="s">
        <v>5405</v>
      </c>
      <c r="E1417" s="55">
        <v>11000</v>
      </c>
      <c r="F1417" s="92">
        <v>12300</v>
      </c>
      <c r="G1417" s="62"/>
      <c r="H1417" s="93">
        <f t="shared" si="296"/>
        <v>11000</v>
      </c>
      <c r="I1417" s="94">
        <f t="shared" si="297"/>
        <v>1300</v>
      </c>
      <c r="J1417" s="94">
        <f t="shared" ref="J1417:J1480" si="301">+I1417/1150*1490</f>
        <v>1684.3478260869565</v>
      </c>
      <c r="K1417" s="94">
        <f t="shared" si="298"/>
        <v>12684.347826086956</v>
      </c>
      <c r="L1417" s="92">
        <v>12300</v>
      </c>
      <c r="M1417" s="55">
        <f t="shared" si="299"/>
        <v>12600</v>
      </c>
      <c r="N1417" s="62"/>
      <c r="O1417" s="95"/>
      <c r="P1417" s="95"/>
      <c r="Q1417" s="95"/>
      <c r="R1417" s="95"/>
      <c r="S1417" s="95"/>
      <c r="T1417" s="95"/>
      <c r="U1417" s="95"/>
      <c r="V1417" s="95"/>
      <c r="W1417" s="95"/>
      <c r="X1417" s="95"/>
      <c r="Y1417" s="95"/>
      <c r="Z1417" s="95"/>
      <c r="AA1417" s="95"/>
      <c r="AB1417" s="95"/>
      <c r="AC1417" s="95"/>
      <c r="AD1417" s="95"/>
      <c r="AE1417" s="95"/>
      <c r="AF1417" s="95"/>
      <c r="AG1417" s="95"/>
      <c r="AH1417" s="95"/>
      <c r="AI1417" s="95"/>
      <c r="AJ1417" s="95"/>
      <c r="AK1417" s="95"/>
      <c r="AL1417" s="95"/>
      <c r="AM1417" s="95"/>
      <c r="AN1417" s="95"/>
      <c r="AO1417" s="95"/>
      <c r="AP1417" s="95"/>
      <c r="AQ1417" s="95"/>
      <c r="AR1417" s="95"/>
      <c r="AS1417" s="95"/>
      <c r="AT1417" s="95"/>
      <c r="AU1417" s="95"/>
      <c r="AV1417" s="95"/>
      <c r="AW1417" s="95"/>
      <c r="AX1417" s="95"/>
      <c r="AY1417" s="95"/>
      <c r="AZ1417" s="95"/>
      <c r="BA1417" s="95"/>
      <c r="BB1417" s="95"/>
      <c r="BC1417" s="95"/>
      <c r="BD1417" s="95"/>
      <c r="BE1417" s="95"/>
      <c r="BF1417" s="95"/>
      <c r="BG1417" s="95"/>
      <c r="BH1417" s="95"/>
      <c r="BI1417" s="95"/>
      <c r="BJ1417" s="95"/>
      <c r="BK1417" s="95"/>
      <c r="BL1417" s="95"/>
      <c r="BM1417" s="95"/>
      <c r="BN1417" s="95"/>
      <c r="BO1417" s="95"/>
      <c r="BP1417" s="95"/>
      <c r="BQ1417" s="95"/>
      <c r="BR1417" s="95"/>
      <c r="BS1417" s="95"/>
      <c r="BT1417" s="95"/>
      <c r="BU1417" s="95"/>
      <c r="BV1417" s="95"/>
      <c r="BW1417" s="95"/>
      <c r="BX1417" s="95"/>
      <c r="BY1417" s="95"/>
      <c r="BZ1417" s="95"/>
      <c r="CA1417" s="95"/>
      <c r="CB1417" s="95"/>
      <c r="CC1417" s="95"/>
      <c r="CD1417" s="95"/>
      <c r="CE1417" s="95"/>
      <c r="CF1417" s="95"/>
      <c r="CG1417" s="95"/>
      <c r="CH1417" s="95"/>
      <c r="CI1417" s="95"/>
      <c r="CJ1417" s="95"/>
      <c r="CK1417" s="95"/>
      <c r="CL1417" s="95"/>
      <c r="CM1417" s="95"/>
      <c r="CN1417" s="95"/>
      <c r="CO1417" s="95"/>
      <c r="CP1417" s="95"/>
      <c r="CQ1417" s="95"/>
      <c r="CR1417" s="95"/>
      <c r="CS1417" s="95"/>
      <c r="CT1417" s="95"/>
      <c r="CU1417" s="95"/>
      <c r="CV1417" s="95"/>
      <c r="CW1417" s="95"/>
      <c r="CX1417" s="95"/>
      <c r="CY1417" s="95"/>
      <c r="CZ1417" s="95"/>
      <c r="DA1417" s="95"/>
      <c r="DB1417" s="95"/>
      <c r="DC1417" s="95"/>
      <c r="DD1417" s="95"/>
      <c r="DE1417" s="95"/>
      <c r="DF1417" s="95"/>
      <c r="DG1417" s="95"/>
      <c r="DH1417" s="95"/>
      <c r="DI1417" s="95"/>
      <c r="DJ1417" s="95"/>
      <c r="DK1417" s="95"/>
      <c r="DL1417" s="95"/>
      <c r="DM1417" s="95"/>
      <c r="DN1417" s="95"/>
      <c r="DO1417" s="95"/>
      <c r="DP1417" s="95"/>
      <c r="DQ1417" s="95"/>
      <c r="DR1417" s="95"/>
      <c r="DS1417" s="95"/>
      <c r="DT1417" s="95"/>
      <c r="DU1417" s="95"/>
      <c r="DV1417" s="95"/>
      <c r="DW1417" s="95"/>
      <c r="DX1417" s="95"/>
      <c r="DY1417" s="95"/>
      <c r="DZ1417" s="95"/>
      <c r="EA1417" s="95"/>
      <c r="EB1417" s="95"/>
      <c r="EC1417" s="95"/>
      <c r="ED1417" s="95"/>
      <c r="EE1417" s="95"/>
      <c r="EF1417" s="95"/>
      <c r="EG1417" s="95"/>
      <c r="EH1417" s="95"/>
      <c r="EI1417" s="95"/>
      <c r="EJ1417" s="95"/>
      <c r="EK1417" s="95"/>
      <c r="EL1417" s="95"/>
      <c r="EM1417" s="95"/>
      <c r="EN1417" s="95"/>
      <c r="EO1417" s="95"/>
      <c r="EP1417" s="95"/>
      <c r="EQ1417" s="95"/>
      <c r="ER1417" s="95"/>
      <c r="ES1417" s="95"/>
      <c r="ET1417" s="95"/>
      <c r="EU1417" s="95"/>
      <c r="EV1417" s="95"/>
      <c r="EW1417" s="95"/>
      <c r="EX1417" s="95"/>
      <c r="EY1417" s="95"/>
      <c r="EZ1417" s="95"/>
      <c r="FA1417" s="95"/>
      <c r="FB1417" s="95"/>
      <c r="FC1417" s="95"/>
      <c r="FD1417" s="95"/>
      <c r="FE1417" s="95"/>
      <c r="FF1417" s="95"/>
      <c r="FG1417" s="95"/>
      <c r="FH1417" s="95"/>
      <c r="FI1417" s="95"/>
      <c r="FJ1417" s="95"/>
      <c r="FK1417" s="95"/>
    </row>
    <row r="1418" spans="1:167" ht="31.5">
      <c r="A1418" s="130">
        <f t="shared" si="300"/>
        <v>1364</v>
      </c>
      <c r="B1418" s="131" t="s">
        <v>5406</v>
      </c>
      <c r="C1418" s="132" t="s">
        <v>5407</v>
      </c>
      <c r="D1418" s="63" t="s">
        <v>5408</v>
      </c>
      <c r="E1418" s="55">
        <v>35000</v>
      </c>
      <c r="F1418" s="92">
        <v>39200</v>
      </c>
      <c r="G1418" s="62"/>
      <c r="H1418" s="93">
        <f t="shared" si="296"/>
        <v>35000</v>
      </c>
      <c r="I1418" s="94">
        <f t="shared" si="297"/>
        <v>4200</v>
      </c>
      <c r="J1418" s="94">
        <f t="shared" si="301"/>
        <v>5441.7391304347821</v>
      </c>
      <c r="K1418" s="94">
        <f t="shared" si="298"/>
        <v>40441.739130434784</v>
      </c>
      <c r="L1418" s="92">
        <v>39200</v>
      </c>
      <c r="M1418" s="55">
        <f t="shared" si="299"/>
        <v>40400</v>
      </c>
      <c r="N1418" s="62"/>
    </row>
    <row r="1419" spans="1:167" ht="31.5">
      <c r="A1419" s="130">
        <f t="shared" si="300"/>
        <v>1365</v>
      </c>
      <c r="B1419" s="131" t="s">
        <v>5409</v>
      </c>
      <c r="C1419" s="132" t="s">
        <v>5410</v>
      </c>
      <c r="D1419" s="62" t="s">
        <v>5411</v>
      </c>
      <c r="E1419" s="55">
        <v>48000</v>
      </c>
      <c r="F1419" s="92">
        <v>53700</v>
      </c>
      <c r="G1419" s="62"/>
      <c r="H1419" s="93">
        <f t="shared" si="296"/>
        <v>48000</v>
      </c>
      <c r="I1419" s="94">
        <f t="shared" si="297"/>
        <v>5700</v>
      </c>
      <c r="J1419" s="94">
        <f t="shared" si="301"/>
        <v>7385.217391304348</v>
      </c>
      <c r="K1419" s="94">
        <f t="shared" si="298"/>
        <v>55385.217391304352</v>
      </c>
      <c r="L1419" s="92">
        <v>53700</v>
      </c>
      <c r="M1419" s="55">
        <f t="shared" si="299"/>
        <v>55300</v>
      </c>
      <c r="N1419" s="62"/>
    </row>
    <row r="1420" spans="1:167" ht="31.5">
      <c r="A1420" s="130">
        <f t="shared" si="300"/>
        <v>1366</v>
      </c>
      <c r="B1420" s="131" t="s">
        <v>5412</v>
      </c>
      <c r="C1420" s="132" t="s">
        <v>5413</v>
      </c>
      <c r="D1420" s="62" t="s">
        <v>3137</v>
      </c>
      <c r="E1420" s="55">
        <v>55000</v>
      </c>
      <c r="F1420" s="92">
        <v>61600</v>
      </c>
      <c r="G1420" s="62"/>
      <c r="H1420" s="93">
        <f t="shared" si="296"/>
        <v>55000</v>
      </c>
      <c r="I1420" s="94">
        <f t="shared" si="297"/>
        <v>6600</v>
      </c>
      <c r="J1420" s="94">
        <f t="shared" si="301"/>
        <v>8551.3043478260861</v>
      </c>
      <c r="K1420" s="94">
        <f t="shared" si="298"/>
        <v>63551.304347826088</v>
      </c>
      <c r="L1420" s="92">
        <v>61600</v>
      </c>
      <c r="M1420" s="55">
        <f t="shared" si="299"/>
        <v>63500</v>
      </c>
      <c r="N1420" s="62"/>
    </row>
    <row r="1421" spans="1:167" ht="30">
      <c r="A1421" s="130">
        <f t="shared" si="300"/>
        <v>1367</v>
      </c>
      <c r="B1421" s="131" t="s">
        <v>3138</v>
      </c>
      <c r="C1421" s="132" t="s">
        <v>3139</v>
      </c>
      <c r="D1421" s="63" t="s">
        <v>3140</v>
      </c>
      <c r="E1421" s="55">
        <v>35000</v>
      </c>
      <c r="F1421" s="92">
        <v>39200</v>
      </c>
      <c r="G1421" s="62"/>
      <c r="H1421" s="93">
        <f t="shared" si="296"/>
        <v>35000</v>
      </c>
      <c r="I1421" s="94">
        <f t="shared" si="297"/>
        <v>4200</v>
      </c>
      <c r="J1421" s="94">
        <f t="shared" si="301"/>
        <v>5441.7391304347821</v>
      </c>
      <c r="K1421" s="94">
        <f t="shared" si="298"/>
        <v>40441.739130434784</v>
      </c>
      <c r="L1421" s="92">
        <v>39200</v>
      </c>
      <c r="M1421" s="55">
        <f t="shared" si="299"/>
        <v>40400</v>
      </c>
      <c r="N1421" s="62"/>
    </row>
    <row r="1422" spans="1:167" s="175" customFormat="1" ht="45" customHeight="1">
      <c r="A1422" s="130">
        <f t="shared" si="300"/>
        <v>1368</v>
      </c>
      <c r="B1422" s="131" t="s">
        <v>3141</v>
      </c>
      <c r="C1422" s="132" t="s">
        <v>3142</v>
      </c>
      <c r="D1422" s="63" t="s">
        <v>3143</v>
      </c>
      <c r="E1422" s="55">
        <v>35000</v>
      </c>
      <c r="F1422" s="92">
        <v>39200</v>
      </c>
      <c r="G1422" s="62"/>
      <c r="H1422" s="93">
        <f t="shared" si="296"/>
        <v>35000</v>
      </c>
      <c r="I1422" s="94">
        <f t="shared" si="297"/>
        <v>4200</v>
      </c>
      <c r="J1422" s="94">
        <f t="shared" si="301"/>
        <v>5441.7391304347821</v>
      </c>
      <c r="K1422" s="94">
        <f t="shared" si="298"/>
        <v>40441.739130434784</v>
      </c>
      <c r="L1422" s="92">
        <v>39200</v>
      </c>
      <c r="M1422" s="55">
        <f t="shared" si="299"/>
        <v>40400</v>
      </c>
      <c r="N1422" s="62"/>
      <c r="O1422" s="95"/>
      <c r="P1422" s="95"/>
      <c r="Q1422" s="95"/>
      <c r="R1422" s="95"/>
      <c r="S1422" s="95"/>
      <c r="T1422" s="95"/>
      <c r="U1422" s="95"/>
      <c r="V1422" s="95"/>
      <c r="W1422" s="95"/>
      <c r="X1422" s="95"/>
      <c r="Y1422" s="95"/>
      <c r="Z1422" s="95"/>
      <c r="AA1422" s="95"/>
      <c r="AB1422" s="95"/>
      <c r="AC1422" s="95"/>
      <c r="AD1422" s="95"/>
      <c r="AE1422" s="95"/>
      <c r="AF1422" s="95"/>
      <c r="AG1422" s="95"/>
      <c r="AH1422" s="95"/>
      <c r="AI1422" s="95"/>
      <c r="AJ1422" s="95"/>
      <c r="AK1422" s="95"/>
      <c r="AL1422" s="95"/>
      <c r="AM1422" s="95"/>
      <c r="AN1422" s="95"/>
      <c r="AO1422" s="95"/>
      <c r="AP1422" s="95"/>
      <c r="AQ1422" s="95"/>
      <c r="AR1422" s="95"/>
      <c r="AS1422" s="95"/>
      <c r="AT1422" s="95"/>
      <c r="AU1422" s="95"/>
      <c r="AV1422" s="95"/>
      <c r="AW1422" s="95"/>
      <c r="AX1422" s="95"/>
      <c r="AY1422" s="95"/>
      <c r="AZ1422" s="95"/>
      <c r="BA1422" s="95"/>
      <c r="BB1422" s="95"/>
      <c r="BC1422" s="95"/>
      <c r="BD1422" s="95"/>
      <c r="BE1422" s="95"/>
      <c r="BF1422" s="95"/>
      <c r="BG1422" s="95"/>
      <c r="BH1422" s="95"/>
      <c r="BI1422" s="95"/>
      <c r="BJ1422" s="95"/>
      <c r="BK1422" s="95"/>
      <c r="BL1422" s="95"/>
      <c r="BM1422" s="95"/>
      <c r="BN1422" s="95"/>
      <c r="BO1422" s="95"/>
      <c r="BP1422" s="95"/>
      <c r="BQ1422" s="95"/>
      <c r="BR1422" s="95"/>
      <c r="BS1422" s="95"/>
      <c r="BT1422" s="95"/>
      <c r="BU1422" s="95"/>
      <c r="BV1422" s="95"/>
      <c r="BW1422" s="95"/>
      <c r="BX1422" s="95"/>
      <c r="BY1422" s="95"/>
      <c r="BZ1422" s="95"/>
      <c r="CA1422" s="95"/>
      <c r="CB1422" s="95"/>
      <c r="CC1422" s="95"/>
      <c r="CD1422" s="95"/>
      <c r="CE1422" s="95"/>
      <c r="CF1422" s="95"/>
      <c r="CG1422" s="95"/>
      <c r="CH1422" s="95"/>
      <c r="CI1422" s="95"/>
      <c r="CJ1422" s="95"/>
      <c r="CK1422" s="95"/>
      <c r="CL1422" s="95"/>
      <c r="CM1422" s="95"/>
      <c r="CN1422" s="95"/>
      <c r="CO1422" s="95"/>
      <c r="CP1422" s="95"/>
      <c r="CQ1422" s="95"/>
      <c r="CR1422" s="95"/>
      <c r="CS1422" s="95"/>
      <c r="CT1422" s="95"/>
      <c r="CU1422" s="95"/>
      <c r="CV1422" s="95"/>
      <c r="CW1422" s="95"/>
      <c r="CX1422" s="95"/>
      <c r="CY1422" s="95"/>
      <c r="CZ1422" s="95"/>
      <c r="DA1422" s="95"/>
      <c r="DB1422" s="95"/>
      <c r="DC1422" s="95"/>
      <c r="DD1422" s="95"/>
      <c r="DE1422" s="95"/>
      <c r="DF1422" s="95"/>
      <c r="DG1422" s="95"/>
      <c r="DH1422" s="95"/>
      <c r="DI1422" s="95"/>
      <c r="DJ1422" s="95"/>
      <c r="DK1422" s="95"/>
      <c r="DL1422" s="95"/>
      <c r="DM1422" s="95"/>
      <c r="DN1422" s="95"/>
      <c r="DO1422" s="95"/>
      <c r="DP1422" s="95"/>
      <c r="DQ1422" s="95"/>
      <c r="DR1422" s="95"/>
      <c r="DS1422" s="95"/>
      <c r="DT1422" s="95"/>
      <c r="DU1422" s="95"/>
      <c r="DV1422" s="95"/>
      <c r="DW1422" s="95"/>
      <c r="DX1422" s="95"/>
      <c r="DY1422" s="95"/>
      <c r="DZ1422" s="95"/>
      <c r="EA1422" s="95"/>
      <c r="EB1422" s="95"/>
      <c r="EC1422" s="95"/>
      <c r="ED1422" s="95"/>
      <c r="EE1422" s="95"/>
      <c r="EF1422" s="95"/>
      <c r="EG1422" s="95"/>
      <c r="EH1422" s="95"/>
      <c r="EI1422" s="95"/>
      <c r="EJ1422" s="95"/>
      <c r="EK1422" s="95"/>
      <c r="EL1422" s="95"/>
      <c r="EM1422" s="95"/>
      <c r="EN1422" s="95"/>
      <c r="EO1422" s="95"/>
      <c r="EP1422" s="95"/>
      <c r="EQ1422" s="95"/>
      <c r="ER1422" s="95"/>
      <c r="ES1422" s="95"/>
      <c r="ET1422" s="95"/>
      <c r="EU1422" s="95"/>
      <c r="EV1422" s="95"/>
      <c r="EW1422" s="95"/>
      <c r="EX1422" s="95"/>
      <c r="EY1422" s="95"/>
      <c r="EZ1422" s="95"/>
      <c r="FA1422" s="95"/>
      <c r="FB1422" s="95"/>
      <c r="FC1422" s="95"/>
      <c r="FD1422" s="95"/>
      <c r="FE1422" s="95"/>
      <c r="FF1422" s="95"/>
      <c r="FG1422" s="95"/>
      <c r="FH1422" s="95"/>
      <c r="FI1422" s="95"/>
      <c r="FJ1422" s="95"/>
      <c r="FK1422" s="95"/>
    </row>
    <row r="1423" spans="1:167" s="175" customFormat="1" ht="37.5" customHeight="1">
      <c r="A1423" s="130">
        <f t="shared" si="300"/>
        <v>1369</v>
      </c>
      <c r="B1423" s="131" t="s">
        <v>3144</v>
      </c>
      <c r="C1423" s="173" t="s">
        <v>3145</v>
      </c>
      <c r="D1423" s="63" t="s">
        <v>3146</v>
      </c>
      <c r="E1423" s="55">
        <v>2500000</v>
      </c>
      <c r="F1423" s="92">
        <v>2550000</v>
      </c>
      <c r="G1423" s="62" t="s">
        <v>3147</v>
      </c>
      <c r="H1423" s="93">
        <f t="shared" si="296"/>
        <v>2500000</v>
      </c>
      <c r="I1423" s="94">
        <f t="shared" si="297"/>
        <v>50000</v>
      </c>
      <c r="J1423" s="94">
        <f t="shared" si="301"/>
        <v>64782.608695652176</v>
      </c>
      <c r="K1423" s="94">
        <f t="shared" si="298"/>
        <v>2564782.6086956523</v>
      </c>
      <c r="L1423" s="92">
        <v>2550000</v>
      </c>
      <c r="M1423" s="55">
        <f t="shared" si="299"/>
        <v>2564000</v>
      </c>
      <c r="N1423" s="62" t="s">
        <v>3147</v>
      </c>
      <c r="O1423" s="95"/>
      <c r="P1423" s="95"/>
      <c r="Q1423" s="95"/>
      <c r="R1423" s="95"/>
      <c r="S1423" s="95"/>
      <c r="T1423" s="95"/>
      <c r="U1423" s="95"/>
      <c r="V1423" s="95"/>
      <c r="W1423" s="95"/>
      <c r="X1423" s="95"/>
      <c r="Y1423" s="95"/>
      <c r="Z1423" s="95"/>
      <c r="AA1423" s="95"/>
      <c r="AB1423" s="95"/>
      <c r="AC1423" s="95"/>
      <c r="AD1423" s="95"/>
      <c r="AE1423" s="95"/>
      <c r="AF1423" s="95"/>
      <c r="AG1423" s="95"/>
      <c r="AH1423" s="95"/>
      <c r="AI1423" s="95"/>
      <c r="AJ1423" s="95"/>
      <c r="AK1423" s="95"/>
      <c r="AL1423" s="95"/>
      <c r="AM1423" s="95"/>
      <c r="AN1423" s="95"/>
      <c r="AO1423" s="95"/>
      <c r="AP1423" s="95"/>
      <c r="AQ1423" s="95"/>
      <c r="AR1423" s="95"/>
      <c r="AS1423" s="95"/>
      <c r="AT1423" s="95"/>
      <c r="AU1423" s="95"/>
      <c r="AV1423" s="95"/>
      <c r="AW1423" s="95"/>
      <c r="AX1423" s="95"/>
      <c r="AY1423" s="95"/>
      <c r="AZ1423" s="95"/>
      <c r="BA1423" s="95"/>
      <c r="BB1423" s="95"/>
      <c r="BC1423" s="95"/>
      <c r="BD1423" s="95"/>
      <c r="BE1423" s="95"/>
      <c r="BF1423" s="95"/>
      <c r="BG1423" s="95"/>
      <c r="BH1423" s="95"/>
      <c r="BI1423" s="95"/>
      <c r="BJ1423" s="95"/>
      <c r="BK1423" s="95"/>
      <c r="BL1423" s="95"/>
      <c r="BM1423" s="95"/>
      <c r="BN1423" s="95"/>
      <c r="BO1423" s="95"/>
      <c r="BP1423" s="95"/>
      <c r="BQ1423" s="95"/>
      <c r="BR1423" s="95"/>
      <c r="BS1423" s="95"/>
      <c r="BT1423" s="95"/>
      <c r="BU1423" s="95"/>
      <c r="BV1423" s="95"/>
      <c r="BW1423" s="95"/>
      <c r="BX1423" s="95"/>
      <c r="BY1423" s="95"/>
      <c r="BZ1423" s="95"/>
      <c r="CA1423" s="95"/>
      <c r="CB1423" s="95"/>
      <c r="CC1423" s="95"/>
      <c r="CD1423" s="95"/>
      <c r="CE1423" s="95"/>
      <c r="CF1423" s="95"/>
      <c r="CG1423" s="95"/>
      <c r="CH1423" s="95"/>
      <c r="CI1423" s="95"/>
      <c r="CJ1423" s="95"/>
      <c r="CK1423" s="95"/>
      <c r="CL1423" s="95"/>
      <c r="CM1423" s="95"/>
      <c r="CN1423" s="95"/>
      <c r="CO1423" s="95"/>
      <c r="CP1423" s="95"/>
      <c r="CQ1423" s="95"/>
      <c r="CR1423" s="95"/>
      <c r="CS1423" s="95"/>
      <c r="CT1423" s="95"/>
      <c r="CU1423" s="95"/>
      <c r="CV1423" s="95"/>
      <c r="CW1423" s="95"/>
      <c r="CX1423" s="95"/>
      <c r="CY1423" s="95"/>
      <c r="CZ1423" s="95"/>
      <c r="DA1423" s="95"/>
      <c r="DB1423" s="95"/>
      <c r="DC1423" s="95"/>
      <c r="DD1423" s="95"/>
      <c r="DE1423" s="95"/>
      <c r="DF1423" s="95"/>
      <c r="DG1423" s="95"/>
      <c r="DH1423" s="95"/>
      <c r="DI1423" s="95"/>
      <c r="DJ1423" s="95"/>
      <c r="DK1423" s="95"/>
      <c r="DL1423" s="95"/>
      <c r="DM1423" s="95"/>
      <c r="DN1423" s="95"/>
      <c r="DO1423" s="95"/>
      <c r="DP1423" s="95"/>
      <c r="DQ1423" s="95"/>
      <c r="DR1423" s="95"/>
      <c r="DS1423" s="95"/>
      <c r="DT1423" s="95"/>
      <c r="DU1423" s="95"/>
      <c r="DV1423" s="95"/>
      <c r="DW1423" s="95"/>
      <c r="DX1423" s="95"/>
      <c r="DY1423" s="95"/>
      <c r="DZ1423" s="95"/>
      <c r="EA1423" s="95"/>
      <c r="EB1423" s="95"/>
      <c r="EC1423" s="95"/>
      <c r="ED1423" s="95"/>
      <c r="EE1423" s="95"/>
      <c r="EF1423" s="95"/>
      <c r="EG1423" s="95"/>
      <c r="EH1423" s="95"/>
      <c r="EI1423" s="95"/>
      <c r="EJ1423" s="95"/>
      <c r="EK1423" s="95"/>
      <c r="EL1423" s="95"/>
      <c r="EM1423" s="95"/>
      <c r="EN1423" s="95"/>
      <c r="EO1423" s="95"/>
      <c r="EP1423" s="95"/>
      <c r="EQ1423" s="95"/>
      <c r="ER1423" s="95"/>
      <c r="ES1423" s="95"/>
      <c r="ET1423" s="95"/>
      <c r="EU1423" s="95"/>
      <c r="EV1423" s="95"/>
      <c r="EW1423" s="95"/>
      <c r="EX1423" s="95"/>
      <c r="EY1423" s="95"/>
      <c r="EZ1423" s="95"/>
      <c r="FA1423" s="95"/>
      <c r="FB1423" s="95"/>
      <c r="FC1423" s="95"/>
      <c r="FD1423" s="95"/>
      <c r="FE1423" s="95"/>
      <c r="FF1423" s="95"/>
      <c r="FG1423" s="95"/>
      <c r="FH1423" s="95"/>
      <c r="FI1423" s="95"/>
      <c r="FJ1423" s="95"/>
      <c r="FK1423" s="95"/>
    </row>
    <row r="1424" spans="1:167" ht="37.5" customHeight="1">
      <c r="A1424" s="130">
        <f t="shared" si="300"/>
        <v>1370</v>
      </c>
      <c r="B1424" s="131" t="s">
        <v>3148</v>
      </c>
      <c r="C1424" s="173" t="s">
        <v>3149</v>
      </c>
      <c r="D1424" s="63" t="s">
        <v>3150</v>
      </c>
      <c r="E1424" s="55">
        <v>2500000</v>
      </c>
      <c r="F1424" s="92">
        <v>2550000</v>
      </c>
      <c r="G1424" s="62" t="s">
        <v>3147</v>
      </c>
      <c r="H1424" s="93">
        <f t="shared" si="296"/>
        <v>2500000</v>
      </c>
      <c r="I1424" s="94">
        <f t="shared" si="297"/>
        <v>50000</v>
      </c>
      <c r="J1424" s="94">
        <f t="shared" si="301"/>
        <v>64782.608695652176</v>
      </c>
      <c r="K1424" s="94">
        <f t="shared" si="298"/>
        <v>2564782.6086956523</v>
      </c>
      <c r="L1424" s="92">
        <v>2550000</v>
      </c>
      <c r="M1424" s="55">
        <f t="shared" si="299"/>
        <v>2564000</v>
      </c>
      <c r="N1424" s="62" t="s">
        <v>3147</v>
      </c>
    </row>
    <row r="1425" spans="1:14" ht="37.5" customHeight="1">
      <c r="A1425" s="130">
        <f t="shared" si="300"/>
        <v>1371</v>
      </c>
      <c r="B1425" s="131" t="s">
        <v>3151</v>
      </c>
      <c r="C1425" s="173" t="s">
        <v>3152</v>
      </c>
      <c r="D1425" s="63" t="s">
        <v>3153</v>
      </c>
      <c r="E1425" s="55">
        <v>3000000</v>
      </c>
      <c r="F1425" s="92">
        <v>3050000</v>
      </c>
      <c r="G1425" s="62" t="s">
        <v>3154</v>
      </c>
      <c r="H1425" s="93">
        <f t="shared" si="296"/>
        <v>3000000</v>
      </c>
      <c r="I1425" s="94">
        <f t="shared" si="297"/>
        <v>50000</v>
      </c>
      <c r="J1425" s="94">
        <f t="shared" si="301"/>
        <v>64782.608695652176</v>
      </c>
      <c r="K1425" s="94">
        <f t="shared" si="298"/>
        <v>3064782.6086956523</v>
      </c>
      <c r="L1425" s="92">
        <v>3050000</v>
      </c>
      <c r="M1425" s="55">
        <f t="shared" si="299"/>
        <v>3064000</v>
      </c>
      <c r="N1425" s="62" t="s">
        <v>3154</v>
      </c>
    </row>
    <row r="1426" spans="1:14">
      <c r="A1426" s="130">
        <f t="shared" si="300"/>
        <v>1372</v>
      </c>
      <c r="B1426" s="131" t="s">
        <v>3155</v>
      </c>
      <c r="C1426" s="176"/>
      <c r="D1426" s="67" t="s">
        <v>3156</v>
      </c>
      <c r="E1426" s="55">
        <v>278000</v>
      </c>
      <c r="F1426" s="92">
        <v>308000</v>
      </c>
      <c r="G1426" s="140"/>
      <c r="H1426" s="93">
        <f t="shared" si="296"/>
        <v>278000</v>
      </c>
      <c r="I1426" s="94">
        <f t="shared" si="297"/>
        <v>30000</v>
      </c>
      <c r="J1426" s="94">
        <f t="shared" si="301"/>
        <v>38869.565217391304</v>
      </c>
      <c r="K1426" s="94">
        <f t="shared" si="298"/>
        <v>316869.5652173913</v>
      </c>
      <c r="L1426" s="92">
        <v>308000</v>
      </c>
      <c r="M1426" s="55">
        <f t="shared" si="299"/>
        <v>316000</v>
      </c>
      <c r="N1426" s="140"/>
    </row>
    <row r="1427" spans="1:14" ht="30">
      <c r="A1427" s="130">
        <f t="shared" si="300"/>
        <v>1373</v>
      </c>
      <c r="B1427" s="131" t="s">
        <v>3157</v>
      </c>
      <c r="C1427" s="132" t="s">
        <v>3158</v>
      </c>
      <c r="D1427" s="63" t="s">
        <v>3159</v>
      </c>
      <c r="E1427" s="55">
        <v>30000</v>
      </c>
      <c r="F1427" s="92">
        <v>33600</v>
      </c>
      <c r="G1427" s="62"/>
      <c r="H1427" s="93">
        <f t="shared" si="296"/>
        <v>30000</v>
      </c>
      <c r="I1427" s="94">
        <f t="shared" si="297"/>
        <v>3600</v>
      </c>
      <c r="J1427" s="94">
        <f t="shared" si="301"/>
        <v>4664.347826086957</v>
      </c>
      <c r="K1427" s="94">
        <f t="shared" si="298"/>
        <v>34664.34782608696</v>
      </c>
      <c r="L1427" s="92">
        <v>33600</v>
      </c>
      <c r="M1427" s="55">
        <f t="shared" si="299"/>
        <v>34600</v>
      </c>
      <c r="N1427" s="62"/>
    </row>
    <row r="1428" spans="1:14" ht="31.5">
      <c r="A1428" s="130">
        <f t="shared" si="300"/>
        <v>1374</v>
      </c>
      <c r="B1428" s="131" t="s">
        <v>3160</v>
      </c>
      <c r="C1428" s="132" t="s">
        <v>3161</v>
      </c>
      <c r="D1428" s="63" t="s">
        <v>3162</v>
      </c>
      <c r="E1428" s="55">
        <v>15000</v>
      </c>
      <c r="F1428" s="92">
        <v>16800</v>
      </c>
      <c r="G1428" s="62"/>
      <c r="H1428" s="93">
        <f t="shared" si="296"/>
        <v>15000</v>
      </c>
      <c r="I1428" s="94">
        <f t="shared" si="297"/>
        <v>1800</v>
      </c>
      <c r="J1428" s="94">
        <f t="shared" si="301"/>
        <v>2332.1739130434785</v>
      </c>
      <c r="K1428" s="94">
        <f t="shared" si="298"/>
        <v>17332.17391304348</v>
      </c>
      <c r="L1428" s="92">
        <v>16800</v>
      </c>
      <c r="M1428" s="55">
        <f t="shared" si="299"/>
        <v>17300</v>
      </c>
      <c r="N1428" s="62"/>
    </row>
    <row r="1429" spans="1:14" ht="31.5">
      <c r="A1429" s="130">
        <f t="shared" si="300"/>
        <v>1375</v>
      </c>
      <c r="B1429" s="131" t="s">
        <v>3163</v>
      </c>
      <c r="C1429" s="132" t="s">
        <v>3164</v>
      </c>
      <c r="D1429" s="63" t="s">
        <v>3165</v>
      </c>
      <c r="E1429" s="55">
        <v>32000</v>
      </c>
      <c r="F1429" s="92">
        <v>35800</v>
      </c>
      <c r="G1429" s="62"/>
      <c r="H1429" s="93">
        <f t="shared" si="296"/>
        <v>32000</v>
      </c>
      <c r="I1429" s="94">
        <f t="shared" si="297"/>
        <v>3800</v>
      </c>
      <c r="J1429" s="94">
        <f t="shared" si="301"/>
        <v>4923.478260869565</v>
      </c>
      <c r="K1429" s="94">
        <f t="shared" si="298"/>
        <v>36923.478260869568</v>
      </c>
      <c r="L1429" s="92">
        <v>35800</v>
      </c>
      <c r="M1429" s="55">
        <f t="shared" si="299"/>
        <v>36900</v>
      </c>
      <c r="N1429" s="62"/>
    </row>
    <row r="1430" spans="1:14">
      <c r="A1430" s="130">
        <f t="shared" si="300"/>
        <v>1376</v>
      </c>
      <c r="B1430" s="131" t="s">
        <v>3166</v>
      </c>
      <c r="C1430" s="132" t="s">
        <v>3167</v>
      </c>
      <c r="D1430" s="63" t="s">
        <v>3168</v>
      </c>
      <c r="E1430" s="55">
        <v>15000</v>
      </c>
      <c r="F1430" s="92">
        <v>16800</v>
      </c>
      <c r="G1430" s="62"/>
      <c r="H1430" s="93">
        <f t="shared" si="296"/>
        <v>15000</v>
      </c>
      <c r="I1430" s="94">
        <f t="shared" si="297"/>
        <v>1800</v>
      </c>
      <c r="J1430" s="94">
        <f t="shared" si="301"/>
        <v>2332.1739130434785</v>
      </c>
      <c r="K1430" s="94">
        <f t="shared" si="298"/>
        <v>17332.17391304348</v>
      </c>
      <c r="L1430" s="92">
        <v>16800</v>
      </c>
      <c r="M1430" s="55">
        <f t="shared" si="299"/>
        <v>17300</v>
      </c>
      <c r="N1430" s="62"/>
    </row>
    <row r="1431" spans="1:14">
      <c r="A1431" s="130">
        <f t="shared" si="300"/>
        <v>1377</v>
      </c>
      <c r="B1431" s="131" t="s">
        <v>3169</v>
      </c>
      <c r="C1431" s="132" t="s">
        <v>3170</v>
      </c>
      <c r="D1431" s="63" t="s">
        <v>3171</v>
      </c>
      <c r="E1431" s="55">
        <v>56000</v>
      </c>
      <c r="F1431" s="92">
        <v>62700</v>
      </c>
      <c r="G1431" s="63"/>
      <c r="H1431" s="93">
        <f t="shared" si="296"/>
        <v>56000</v>
      </c>
      <c r="I1431" s="94">
        <f t="shared" si="297"/>
        <v>6700</v>
      </c>
      <c r="J1431" s="94">
        <f t="shared" si="301"/>
        <v>8680.8695652173919</v>
      </c>
      <c r="K1431" s="94">
        <f t="shared" si="298"/>
        <v>64680.869565217392</v>
      </c>
      <c r="L1431" s="92">
        <v>62700</v>
      </c>
      <c r="M1431" s="55">
        <f t="shared" si="299"/>
        <v>64600</v>
      </c>
      <c r="N1431" s="63"/>
    </row>
    <row r="1432" spans="1:14" ht="31.5">
      <c r="A1432" s="130">
        <f t="shared" si="300"/>
        <v>1378</v>
      </c>
      <c r="B1432" s="131" t="s">
        <v>3172</v>
      </c>
      <c r="C1432" s="132" t="s">
        <v>3173</v>
      </c>
      <c r="D1432" s="63" t="s">
        <v>3174</v>
      </c>
      <c r="E1432" s="55">
        <v>70000</v>
      </c>
      <c r="F1432" s="92">
        <v>78400</v>
      </c>
      <c r="G1432" s="62"/>
      <c r="H1432" s="93">
        <f t="shared" si="296"/>
        <v>70000</v>
      </c>
      <c r="I1432" s="94">
        <f t="shared" si="297"/>
        <v>8400</v>
      </c>
      <c r="J1432" s="94">
        <f t="shared" si="301"/>
        <v>10883.478260869564</v>
      </c>
      <c r="K1432" s="94">
        <f t="shared" si="298"/>
        <v>80883.478260869568</v>
      </c>
      <c r="L1432" s="92">
        <v>78400</v>
      </c>
      <c r="M1432" s="55">
        <f t="shared" si="299"/>
        <v>80800</v>
      </c>
      <c r="N1432" s="62"/>
    </row>
    <row r="1433" spans="1:14" ht="31.5">
      <c r="A1433" s="130">
        <f t="shared" si="300"/>
        <v>1379</v>
      </c>
      <c r="B1433" s="131" t="s">
        <v>3175</v>
      </c>
      <c r="C1433" s="132" t="s">
        <v>3176</v>
      </c>
      <c r="D1433" s="63" t="s">
        <v>3177</v>
      </c>
      <c r="E1433" s="55">
        <v>100000</v>
      </c>
      <c r="F1433" s="92">
        <v>112000</v>
      </c>
      <c r="G1433" s="62"/>
      <c r="H1433" s="93">
        <f t="shared" si="296"/>
        <v>100000</v>
      </c>
      <c r="I1433" s="94">
        <f t="shared" si="297"/>
        <v>12000</v>
      </c>
      <c r="J1433" s="94">
        <f t="shared" si="301"/>
        <v>15547.826086956522</v>
      </c>
      <c r="K1433" s="94">
        <f t="shared" si="298"/>
        <v>115547.82608695653</v>
      </c>
      <c r="L1433" s="92">
        <v>112000</v>
      </c>
      <c r="M1433" s="55">
        <f t="shared" si="299"/>
        <v>115000</v>
      </c>
      <c r="N1433" s="62"/>
    </row>
    <row r="1434" spans="1:14" ht="107.25" customHeight="1">
      <c r="A1434" s="130">
        <f t="shared" si="300"/>
        <v>1380</v>
      </c>
      <c r="B1434" s="131" t="s">
        <v>3178</v>
      </c>
      <c r="C1434" s="132" t="s">
        <v>3179</v>
      </c>
      <c r="D1434" s="63" t="s">
        <v>3180</v>
      </c>
      <c r="E1434" s="55">
        <v>92000</v>
      </c>
      <c r="F1434" s="92">
        <v>103000</v>
      </c>
      <c r="G1434" s="62" t="s">
        <v>3181</v>
      </c>
      <c r="H1434" s="93">
        <f t="shared" si="296"/>
        <v>92000</v>
      </c>
      <c r="I1434" s="94">
        <f t="shared" si="297"/>
        <v>11000</v>
      </c>
      <c r="J1434" s="94">
        <f t="shared" si="301"/>
        <v>14252.173913043478</v>
      </c>
      <c r="K1434" s="94">
        <f t="shared" si="298"/>
        <v>106252.17391304347</v>
      </c>
      <c r="L1434" s="92">
        <v>103000</v>
      </c>
      <c r="M1434" s="55">
        <f t="shared" si="299"/>
        <v>106000</v>
      </c>
      <c r="N1434" s="62" t="s">
        <v>3182</v>
      </c>
    </row>
    <row r="1435" spans="1:14" ht="40.5" customHeight="1">
      <c r="A1435" s="130">
        <f t="shared" si="300"/>
        <v>1381</v>
      </c>
      <c r="B1435" s="131" t="s">
        <v>3183</v>
      </c>
      <c r="C1435" s="132" t="s">
        <v>3184</v>
      </c>
      <c r="D1435" s="63" t="s">
        <v>3185</v>
      </c>
      <c r="E1435" s="55">
        <v>32000</v>
      </c>
      <c r="F1435" s="92">
        <v>35800</v>
      </c>
      <c r="G1435" s="62"/>
      <c r="H1435" s="93">
        <f t="shared" si="296"/>
        <v>32000</v>
      </c>
      <c r="I1435" s="94">
        <f t="shared" si="297"/>
        <v>3800</v>
      </c>
      <c r="J1435" s="94">
        <f t="shared" si="301"/>
        <v>4923.478260869565</v>
      </c>
      <c r="K1435" s="94">
        <f t="shared" si="298"/>
        <v>36923.478260869568</v>
      </c>
      <c r="L1435" s="92">
        <v>35800</v>
      </c>
      <c r="M1435" s="55">
        <f t="shared" si="299"/>
        <v>36900</v>
      </c>
      <c r="N1435" s="62"/>
    </row>
    <row r="1436" spans="1:14" ht="40.5" customHeight="1">
      <c r="A1436" s="130">
        <f t="shared" si="300"/>
        <v>1382</v>
      </c>
      <c r="B1436" s="131" t="s">
        <v>3186</v>
      </c>
      <c r="C1436" s="132" t="s">
        <v>3187</v>
      </c>
      <c r="D1436" s="63" t="s">
        <v>3188</v>
      </c>
      <c r="E1436" s="55">
        <v>40000</v>
      </c>
      <c r="F1436" s="92">
        <v>44800</v>
      </c>
      <c r="G1436" s="62"/>
      <c r="H1436" s="93">
        <f t="shared" si="296"/>
        <v>40000</v>
      </c>
      <c r="I1436" s="94">
        <f t="shared" si="297"/>
        <v>4800</v>
      </c>
      <c r="J1436" s="94">
        <f t="shared" si="301"/>
        <v>6219.130434782609</v>
      </c>
      <c r="K1436" s="94">
        <f t="shared" si="298"/>
        <v>46219.130434782608</v>
      </c>
      <c r="L1436" s="92">
        <v>44800</v>
      </c>
      <c r="M1436" s="55">
        <f t="shared" si="299"/>
        <v>46200</v>
      </c>
      <c r="N1436" s="62"/>
    </row>
    <row r="1437" spans="1:14" ht="40.5" customHeight="1">
      <c r="A1437" s="130">
        <f t="shared" si="300"/>
        <v>1383</v>
      </c>
      <c r="B1437" s="131" t="s">
        <v>3189</v>
      </c>
      <c r="C1437" s="132" t="s">
        <v>1875</v>
      </c>
      <c r="D1437" s="63" t="s">
        <v>3190</v>
      </c>
      <c r="E1437" s="55">
        <v>35000</v>
      </c>
      <c r="F1437" s="92">
        <v>39200</v>
      </c>
      <c r="G1437" s="62"/>
      <c r="H1437" s="93">
        <f t="shared" si="296"/>
        <v>35000</v>
      </c>
      <c r="I1437" s="94">
        <f t="shared" si="297"/>
        <v>4200</v>
      </c>
      <c r="J1437" s="94">
        <f t="shared" si="301"/>
        <v>5441.7391304347821</v>
      </c>
      <c r="K1437" s="94">
        <f t="shared" si="298"/>
        <v>40441.739130434784</v>
      </c>
      <c r="L1437" s="92">
        <v>39200</v>
      </c>
      <c r="M1437" s="55">
        <f t="shared" si="299"/>
        <v>40400</v>
      </c>
      <c r="N1437" s="62"/>
    </row>
    <row r="1438" spans="1:14" ht="89.25" customHeight="1">
      <c r="A1438" s="130">
        <f t="shared" si="300"/>
        <v>1384</v>
      </c>
      <c r="B1438" s="131" t="s">
        <v>3191</v>
      </c>
      <c r="C1438" s="132" t="s">
        <v>3192</v>
      </c>
      <c r="D1438" s="62" t="s">
        <v>3193</v>
      </c>
      <c r="E1438" s="55">
        <v>400000</v>
      </c>
      <c r="F1438" s="92">
        <v>430000</v>
      </c>
      <c r="G1438" s="62"/>
      <c r="H1438" s="93">
        <f t="shared" si="296"/>
        <v>400000</v>
      </c>
      <c r="I1438" s="94">
        <f t="shared" si="297"/>
        <v>30000</v>
      </c>
      <c r="J1438" s="94">
        <f t="shared" si="301"/>
        <v>38869.565217391304</v>
      </c>
      <c r="K1438" s="94">
        <f t="shared" si="298"/>
        <v>438869.5652173913</v>
      </c>
      <c r="L1438" s="92">
        <v>430000</v>
      </c>
      <c r="M1438" s="55">
        <f t="shared" si="299"/>
        <v>438000</v>
      </c>
      <c r="N1438" s="62"/>
    </row>
    <row r="1439" spans="1:14" ht="31.5">
      <c r="A1439" s="130">
        <f t="shared" si="300"/>
        <v>1385</v>
      </c>
      <c r="B1439" s="131" t="s">
        <v>3194</v>
      </c>
      <c r="C1439" s="173" t="s">
        <v>3195</v>
      </c>
      <c r="D1439" s="63" t="s">
        <v>3196</v>
      </c>
      <c r="E1439" s="55">
        <v>80000</v>
      </c>
      <c r="F1439" s="92">
        <v>89600</v>
      </c>
      <c r="G1439" s="62"/>
      <c r="H1439" s="93">
        <f t="shared" si="296"/>
        <v>80000</v>
      </c>
      <c r="I1439" s="94">
        <f t="shared" si="297"/>
        <v>9600</v>
      </c>
      <c r="J1439" s="94">
        <f t="shared" si="301"/>
        <v>12438.260869565218</v>
      </c>
      <c r="K1439" s="94">
        <f t="shared" si="298"/>
        <v>92438.260869565216</v>
      </c>
      <c r="L1439" s="92">
        <v>89600</v>
      </c>
      <c r="M1439" s="55">
        <f t="shared" si="299"/>
        <v>92400</v>
      </c>
      <c r="N1439" s="62"/>
    </row>
    <row r="1440" spans="1:14" ht="26.25" customHeight="1">
      <c r="A1440" s="130">
        <f t="shared" si="300"/>
        <v>1386</v>
      </c>
      <c r="B1440" s="131" t="s">
        <v>3197</v>
      </c>
      <c r="C1440" s="173" t="s">
        <v>3198</v>
      </c>
      <c r="D1440" s="63" t="s">
        <v>3199</v>
      </c>
      <c r="E1440" s="55">
        <v>3200000</v>
      </c>
      <c r="F1440" s="92">
        <v>3300000</v>
      </c>
      <c r="G1440" s="62"/>
      <c r="H1440" s="93">
        <f t="shared" si="296"/>
        <v>3200000</v>
      </c>
      <c r="I1440" s="94">
        <f t="shared" si="297"/>
        <v>100000</v>
      </c>
      <c r="J1440" s="94">
        <f t="shared" si="301"/>
        <v>129565.21739130435</v>
      </c>
      <c r="K1440" s="94">
        <f t="shared" si="298"/>
        <v>3329565.2173913042</v>
      </c>
      <c r="L1440" s="92">
        <v>3300000</v>
      </c>
      <c r="M1440" s="55">
        <f t="shared" si="299"/>
        <v>3329000</v>
      </c>
      <c r="N1440" s="62"/>
    </row>
    <row r="1441" spans="1:14" ht="31.5">
      <c r="A1441" s="130">
        <f t="shared" si="300"/>
        <v>1387</v>
      </c>
      <c r="B1441" s="131" t="s">
        <v>3200</v>
      </c>
      <c r="C1441" s="132" t="s">
        <v>3201</v>
      </c>
      <c r="D1441" s="63" t="s">
        <v>3202</v>
      </c>
      <c r="E1441" s="55">
        <v>800000</v>
      </c>
      <c r="F1441" s="92">
        <v>850000</v>
      </c>
      <c r="G1441" s="62" t="s">
        <v>3203</v>
      </c>
      <c r="H1441" s="93">
        <f t="shared" si="296"/>
        <v>800000</v>
      </c>
      <c r="I1441" s="94">
        <f t="shared" si="297"/>
        <v>50000</v>
      </c>
      <c r="J1441" s="94">
        <f t="shared" si="301"/>
        <v>64782.608695652176</v>
      </c>
      <c r="K1441" s="94">
        <f t="shared" si="298"/>
        <v>864782.60869565222</v>
      </c>
      <c r="L1441" s="92">
        <v>850000</v>
      </c>
      <c r="M1441" s="55">
        <f t="shared" si="299"/>
        <v>864000</v>
      </c>
      <c r="N1441" s="62" t="s">
        <v>3203</v>
      </c>
    </row>
    <row r="1442" spans="1:14" ht="45.75" customHeight="1">
      <c r="A1442" s="130">
        <f t="shared" si="300"/>
        <v>1388</v>
      </c>
      <c r="B1442" s="131" t="s">
        <v>3204</v>
      </c>
      <c r="C1442" s="147"/>
      <c r="D1442" s="67" t="s">
        <v>3205</v>
      </c>
      <c r="E1442" s="55">
        <v>4046000</v>
      </c>
      <c r="F1442" s="92">
        <v>4116000</v>
      </c>
      <c r="G1442" s="67"/>
      <c r="H1442" s="93">
        <f t="shared" si="296"/>
        <v>4046000</v>
      </c>
      <c r="I1442" s="94">
        <f t="shared" si="297"/>
        <v>70000</v>
      </c>
      <c r="J1442" s="94">
        <f t="shared" si="301"/>
        <v>90695.65217391304</v>
      </c>
      <c r="K1442" s="94">
        <f t="shared" si="298"/>
        <v>4136695.6521739131</v>
      </c>
      <c r="L1442" s="92">
        <v>4116000</v>
      </c>
      <c r="M1442" s="55">
        <f t="shared" si="299"/>
        <v>4136000</v>
      </c>
      <c r="N1442" s="67"/>
    </row>
    <row r="1443" spans="1:14" ht="54.75" customHeight="1">
      <c r="A1443" s="130">
        <f t="shared" si="300"/>
        <v>1389</v>
      </c>
      <c r="B1443" s="131" t="s">
        <v>3206</v>
      </c>
      <c r="C1443" s="147"/>
      <c r="D1443" s="67" t="s">
        <v>3207</v>
      </c>
      <c r="E1443" s="55">
        <v>96100</v>
      </c>
      <c r="F1443" s="92">
        <v>107000</v>
      </c>
      <c r="G1443" s="67"/>
      <c r="H1443" s="93">
        <f t="shared" si="296"/>
        <v>96100</v>
      </c>
      <c r="I1443" s="94">
        <f t="shared" si="297"/>
        <v>10900</v>
      </c>
      <c r="J1443" s="94">
        <f t="shared" si="301"/>
        <v>14122.608695652174</v>
      </c>
      <c r="K1443" s="94">
        <f t="shared" si="298"/>
        <v>110222.60869565218</v>
      </c>
      <c r="L1443" s="92">
        <v>107000</v>
      </c>
      <c r="M1443" s="55">
        <f t="shared" si="299"/>
        <v>110000</v>
      </c>
      <c r="N1443" s="67"/>
    </row>
    <row r="1444" spans="1:14" ht="54.75" customHeight="1">
      <c r="A1444" s="130">
        <f t="shared" si="300"/>
        <v>1390</v>
      </c>
      <c r="B1444" s="131" t="s">
        <v>3208</v>
      </c>
      <c r="C1444" s="147"/>
      <c r="D1444" s="67" t="s">
        <v>3209</v>
      </c>
      <c r="E1444" s="55">
        <v>99400</v>
      </c>
      <c r="F1444" s="92">
        <v>111000</v>
      </c>
      <c r="G1444" s="67"/>
      <c r="H1444" s="93">
        <f t="shared" si="296"/>
        <v>99400</v>
      </c>
      <c r="I1444" s="94">
        <f t="shared" si="297"/>
        <v>11600</v>
      </c>
      <c r="J1444" s="94">
        <f t="shared" si="301"/>
        <v>15029.565217391304</v>
      </c>
      <c r="K1444" s="94">
        <f t="shared" si="298"/>
        <v>114429.5652173913</v>
      </c>
      <c r="L1444" s="92">
        <v>111000</v>
      </c>
      <c r="M1444" s="55">
        <f t="shared" si="299"/>
        <v>114000</v>
      </c>
      <c r="N1444" s="67"/>
    </row>
    <row r="1445" spans="1:14" ht="54.75" customHeight="1">
      <c r="A1445" s="130">
        <f t="shared" si="300"/>
        <v>1391</v>
      </c>
      <c r="B1445" s="131" t="s">
        <v>3210</v>
      </c>
      <c r="C1445" s="147"/>
      <c r="D1445" s="67" t="s">
        <v>3211</v>
      </c>
      <c r="E1445" s="55">
        <v>73500</v>
      </c>
      <c r="F1445" s="92">
        <v>82300</v>
      </c>
      <c r="G1445" s="67"/>
      <c r="H1445" s="93">
        <f t="shared" si="296"/>
        <v>73500</v>
      </c>
      <c r="I1445" s="94">
        <f t="shared" si="297"/>
        <v>8800</v>
      </c>
      <c r="J1445" s="94">
        <f t="shared" si="301"/>
        <v>11401.739130434782</v>
      </c>
      <c r="K1445" s="94">
        <f t="shared" si="298"/>
        <v>84901.739130434784</v>
      </c>
      <c r="L1445" s="92">
        <v>82300</v>
      </c>
      <c r="M1445" s="55">
        <f t="shared" si="299"/>
        <v>84900</v>
      </c>
      <c r="N1445" s="67"/>
    </row>
    <row r="1446" spans="1:14" ht="56.25" customHeight="1">
      <c r="A1446" s="130">
        <f t="shared" si="300"/>
        <v>1392</v>
      </c>
      <c r="B1446" s="131" t="s">
        <v>3212</v>
      </c>
      <c r="C1446" s="147"/>
      <c r="D1446" s="67" t="s">
        <v>3213</v>
      </c>
      <c r="E1446" s="55">
        <v>111000</v>
      </c>
      <c r="F1446" s="92">
        <v>125000</v>
      </c>
      <c r="G1446" s="67"/>
      <c r="H1446" s="93">
        <f t="shared" si="296"/>
        <v>111000</v>
      </c>
      <c r="I1446" s="94">
        <f t="shared" si="297"/>
        <v>14000</v>
      </c>
      <c r="J1446" s="94">
        <f t="shared" si="301"/>
        <v>18139.130434782608</v>
      </c>
      <c r="K1446" s="94">
        <f t="shared" si="298"/>
        <v>129139.13043478261</v>
      </c>
      <c r="L1446" s="92">
        <v>125000</v>
      </c>
      <c r="M1446" s="55">
        <f t="shared" si="299"/>
        <v>129000</v>
      </c>
      <c r="N1446" s="67"/>
    </row>
    <row r="1447" spans="1:14" ht="65.25" customHeight="1">
      <c r="A1447" s="130">
        <f t="shared" si="300"/>
        <v>1393</v>
      </c>
      <c r="B1447" s="131" t="s">
        <v>3214</v>
      </c>
      <c r="C1447" s="147"/>
      <c r="D1447" s="67" t="s">
        <v>3215</v>
      </c>
      <c r="E1447" s="55">
        <v>78100</v>
      </c>
      <c r="F1447" s="92">
        <v>87400</v>
      </c>
      <c r="G1447" s="67"/>
      <c r="H1447" s="93">
        <f t="shared" si="296"/>
        <v>78100</v>
      </c>
      <c r="I1447" s="94">
        <f t="shared" si="297"/>
        <v>9300</v>
      </c>
      <c r="J1447" s="94">
        <f t="shared" si="301"/>
        <v>12049.565217391304</v>
      </c>
      <c r="K1447" s="94">
        <f t="shared" si="298"/>
        <v>90149.565217391297</v>
      </c>
      <c r="L1447" s="92">
        <v>87400</v>
      </c>
      <c r="M1447" s="55">
        <f t="shared" si="299"/>
        <v>90100</v>
      </c>
      <c r="N1447" s="67"/>
    </row>
    <row r="1448" spans="1:14" ht="62.25" customHeight="1">
      <c r="A1448" s="130">
        <f t="shared" si="300"/>
        <v>1394</v>
      </c>
      <c r="B1448" s="131" t="s">
        <v>3216</v>
      </c>
      <c r="C1448" s="147"/>
      <c r="D1448" s="67" t="s">
        <v>3217</v>
      </c>
      <c r="E1448" s="55">
        <v>99400</v>
      </c>
      <c r="F1448" s="92">
        <v>111000</v>
      </c>
      <c r="G1448" s="67"/>
      <c r="H1448" s="93">
        <f t="shared" si="296"/>
        <v>99400</v>
      </c>
      <c r="I1448" s="94">
        <f t="shared" si="297"/>
        <v>11600</v>
      </c>
      <c r="J1448" s="94">
        <f t="shared" si="301"/>
        <v>15029.565217391304</v>
      </c>
      <c r="K1448" s="94">
        <f t="shared" si="298"/>
        <v>114429.5652173913</v>
      </c>
      <c r="L1448" s="92">
        <v>111000</v>
      </c>
      <c r="M1448" s="55">
        <f t="shared" si="299"/>
        <v>114000</v>
      </c>
      <c r="N1448" s="67"/>
    </row>
    <row r="1449" spans="1:14" ht="61.5" customHeight="1">
      <c r="A1449" s="130">
        <f t="shared" si="300"/>
        <v>1395</v>
      </c>
      <c r="B1449" s="131" t="s">
        <v>3218</v>
      </c>
      <c r="C1449" s="147"/>
      <c r="D1449" s="67" t="s">
        <v>3219</v>
      </c>
      <c r="E1449" s="55">
        <v>98800</v>
      </c>
      <c r="F1449" s="92">
        <v>110000</v>
      </c>
      <c r="G1449" s="67"/>
      <c r="H1449" s="93">
        <f t="shared" si="296"/>
        <v>98800</v>
      </c>
      <c r="I1449" s="94">
        <f t="shared" si="297"/>
        <v>11200</v>
      </c>
      <c r="J1449" s="94">
        <f t="shared" si="301"/>
        <v>14511.304347826088</v>
      </c>
      <c r="K1449" s="94">
        <f t="shared" si="298"/>
        <v>113311.30434782608</v>
      </c>
      <c r="L1449" s="92">
        <v>110000</v>
      </c>
      <c r="M1449" s="55">
        <f t="shared" si="299"/>
        <v>113000</v>
      </c>
      <c r="N1449" s="67"/>
    </row>
    <row r="1450" spans="1:14" ht="60" customHeight="1">
      <c r="A1450" s="130">
        <f t="shared" si="300"/>
        <v>1396</v>
      </c>
      <c r="B1450" s="131" t="s">
        <v>3220</v>
      </c>
      <c r="C1450" s="147"/>
      <c r="D1450" s="67" t="s">
        <v>3221</v>
      </c>
      <c r="E1450" s="55">
        <v>111000</v>
      </c>
      <c r="F1450" s="92">
        <v>125000</v>
      </c>
      <c r="G1450" s="67"/>
      <c r="H1450" s="93">
        <f t="shared" si="296"/>
        <v>111000</v>
      </c>
      <c r="I1450" s="94">
        <f t="shared" si="297"/>
        <v>14000</v>
      </c>
      <c r="J1450" s="94">
        <f t="shared" si="301"/>
        <v>18139.130434782608</v>
      </c>
      <c r="K1450" s="94">
        <f t="shared" si="298"/>
        <v>129139.13043478261</v>
      </c>
      <c r="L1450" s="92">
        <v>125000</v>
      </c>
      <c r="M1450" s="55">
        <f t="shared" si="299"/>
        <v>129000</v>
      </c>
      <c r="N1450" s="67"/>
    </row>
    <row r="1451" spans="1:14" ht="60" customHeight="1">
      <c r="A1451" s="130">
        <f t="shared" si="300"/>
        <v>1397</v>
      </c>
      <c r="B1451" s="131" t="s">
        <v>3222</v>
      </c>
      <c r="C1451" s="147"/>
      <c r="D1451" s="67" t="s">
        <v>3223</v>
      </c>
      <c r="E1451" s="55">
        <v>103000</v>
      </c>
      <c r="F1451" s="92">
        <v>115000</v>
      </c>
      <c r="G1451" s="67"/>
      <c r="H1451" s="93">
        <f t="shared" si="296"/>
        <v>103000</v>
      </c>
      <c r="I1451" s="94">
        <f t="shared" si="297"/>
        <v>12000</v>
      </c>
      <c r="J1451" s="94">
        <f t="shared" si="301"/>
        <v>15547.826086956522</v>
      </c>
      <c r="K1451" s="94">
        <f t="shared" si="298"/>
        <v>118547.82608695653</v>
      </c>
      <c r="L1451" s="92">
        <v>115000</v>
      </c>
      <c r="M1451" s="55">
        <f t="shared" si="299"/>
        <v>118000</v>
      </c>
      <c r="N1451" s="67"/>
    </row>
    <row r="1452" spans="1:14" ht="63" customHeight="1">
      <c r="A1452" s="130">
        <f t="shared" si="300"/>
        <v>1398</v>
      </c>
      <c r="B1452" s="131" t="s">
        <v>3224</v>
      </c>
      <c r="C1452" s="147"/>
      <c r="D1452" s="67" t="s">
        <v>3225</v>
      </c>
      <c r="E1452" s="55">
        <v>133000</v>
      </c>
      <c r="F1452" s="92">
        <v>149000</v>
      </c>
      <c r="G1452" s="67"/>
      <c r="H1452" s="93">
        <f t="shared" si="296"/>
        <v>133000</v>
      </c>
      <c r="I1452" s="94">
        <f t="shared" si="297"/>
        <v>16000</v>
      </c>
      <c r="J1452" s="94">
        <f t="shared" si="301"/>
        <v>20730.434782608696</v>
      </c>
      <c r="K1452" s="94">
        <f t="shared" si="298"/>
        <v>153730.4347826087</v>
      </c>
      <c r="L1452" s="92">
        <v>149000</v>
      </c>
      <c r="M1452" s="55">
        <f t="shared" si="299"/>
        <v>153000</v>
      </c>
      <c r="N1452" s="67"/>
    </row>
    <row r="1453" spans="1:14" ht="30">
      <c r="A1453" s="130">
        <f t="shared" si="300"/>
        <v>1399</v>
      </c>
      <c r="B1453" s="131" t="s">
        <v>3226</v>
      </c>
      <c r="C1453" s="132" t="s">
        <v>3227</v>
      </c>
      <c r="D1453" s="63" t="s">
        <v>3228</v>
      </c>
      <c r="E1453" s="55">
        <v>30000</v>
      </c>
      <c r="F1453" s="92">
        <v>33600</v>
      </c>
      <c r="G1453" s="62"/>
      <c r="H1453" s="93">
        <f t="shared" si="296"/>
        <v>30000</v>
      </c>
      <c r="I1453" s="94">
        <f t="shared" si="297"/>
        <v>3600</v>
      </c>
      <c r="J1453" s="94">
        <f t="shared" si="301"/>
        <v>4664.347826086957</v>
      </c>
      <c r="K1453" s="94">
        <f t="shared" si="298"/>
        <v>34664.34782608696</v>
      </c>
      <c r="L1453" s="92">
        <v>33600</v>
      </c>
      <c r="M1453" s="55">
        <f t="shared" si="299"/>
        <v>34600</v>
      </c>
      <c r="N1453" s="62"/>
    </row>
    <row r="1454" spans="1:14" ht="37.5" customHeight="1">
      <c r="A1454" s="130">
        <f t="shared" si="300"/>
        <v>1400</v>
      </c>
      <c r="B1454" s="131" t="s">
        <v>3229</v>
      </c>
      <c r="C1454" s="147"/>
      <c r="D1454" s="67" t="s">
        <v>3230</v>
      </c>
      <c r="E1454" s="55">
        <v>179000</v>
      </c>
      <c r="F1454" s="92">
        <v>201000</v>
      </c>
      <c r="G1454" s="67"/>
      <c r="H1454" s="93">
        <f t="shared" si="296"/>
        <v>179000</v>
      </c>
      <c r="I1454" s="94">
        <f t="shared" si="297"/>
        <v>22000</v>
      </c>
      <c r="J1454" s="94">
        <f t="shared" si="301"/>
        <v>28504.347826086956</v>
      </c>
      <c r="K1454" s="94">
        <f t="shared" si="298"/>
        <v>207504.34782608695</v>
      </c>
      <c r="L1454" s="92">
        <v>201000</v>
      </c>
      <c r="M1454" s="55">
        <f t="shared" si="299"/>
        <v>207000</v>
      </c>
      <c r="N1454" s="67"/>
    </row>
    <row r="1455" spans="1:14" ht="37.5" customHeight="1">
      <c r="A1455" s="130">
        <f t="shared" si="300"/>
        <v>1401</v>
      </c>
      <c r="B1455" s="131" t="s">
        <v>3231</v>
      </c>
      <c r="C1455" s="147"/>
      <c r="D1455" s="67" t="s">
        <v>3232</v>
      </c>
      <c r="E1455" s="55">
        <v>179000</v>
      </c>
      <c r="F1455" s="92">
        <v>200000</v>
      </c>
      <c r="G1455" s="67"/>
      <c r="H1455" s="93">
        <f t="shared" si="296"/>
        <v>179000</v>
      </c>
      <c r="I1455" s="94">
        <f t="shared" si="297"/>
        <v>21000</v>
      </c>
      <c r="J1455" s="94">
        <f t="shared" si="301"/>
        <v>27208.695652173912</v>
      </c>
      <c r="K1455" s="94">
        <f t="shared" si="298"/>
        <v>206208.69565217392</v>
      </c>
      <c r="L1455" s="92">
        <v>200000</v>
      </c>
      <c r="M1455" s="55">
        <f t="shared" si="299"/>
        <v>206000</v>
      </c>
      <c r="N1455" s="67"/>
    </row>
    <row r="1456" spans="1:14" ht="37.5" customHeight="1">
      <c r="A1456" s="130">
        <f t="shared" si="300"/>
        <v>1402</v>
      </c>
      <c r="B1456" s="131" t="s">
        <v>3233</v>
      </c>
      <c r="C1456" s="147"/>
      <c r="D1456" s="67" t="s">
        <v>3234</v>
      </c>
      <c r="E1456" s="55">
        <v>52200</v>
      </c>
      <c r="F1456" s="92">
        <v>58400</v>
      </c>
      <c r="G1456" s="67"/>
      <c r="H1456" s="93">
        <f t="shared" si="296"/>
        <v>52200</v>
      </c>
      <c r="I1456" s="94">
        <f t="shared" si="297"/>
        <v>6200</v>
      </c>
      <c r="J1456" s="94">
        <f t="shared" si="301"/>
        <v>8033.04347826087</v>
      </c>
      <c r="K1456" s="94">
        <f t="shared" si="298"/>
        <v>60233.043478260872</v>
      </c>
      <c r="L1456" s="92">
        <v>58400</v>
      </c>
      <c r="M1456" s="55">
        <f t="shared" si="299"/>
        <v>60200</v>
      </c>
      <c r="N1456" s="67"/>
    </row>
    <row r="1457" spans="1:14" ht="37.5" customHeight="1">
      <c r="A1457" s="130">
        <f t="shared" si="300"/>
        <v>1403</v>
      </c>
      <c r="B1457" s="131" t="s">
        <v>3235</v>
      </c>
      <c r="C1457" s="147"/>
      <c r="D1457" s="67" t="s">
        <v>3236</v>
      </c>
      <c r="E1457" s="55">
        <v>91700</v>
      </c>
      <c r="F1457" s="92">
        <v>102000</v>
      </c>
      <c r="G1457" s="67"/>
      <c r="H1457" s="93">
        <f t="shared" si="296"/>
        <v>91700</v>
      </c>
      <c r="I1457" s="94">
        <f t="shared" si="297"/>
        <v>10300</v>
      </c>
      <c r="J1457" s="94">
        <f t="shared" si="301"/>
        <v>13345.217391304348</v>
      </c>
      <c r="K1457" s="94">
        <f t="shared" si="298"/>
        <v>105045.21739130435</v>
      </c>
      <c r="L1457" s="92">
        <v>102000</v>
      </c>
      <c r="M1457" s="55">
        <f t="shared" si="299"/>
        <v>105000</v>
      </c>
      <c r="N1457" s="67"/>
    </row>
    <row r="1458" spans="1:14" ht="37.5" customHeight="1">
      <c r="A1458" s="130">
        <f t="shared" si="300"/>
        <v>1404</v>
      </c>
      <c r="B1458" s="131" t="s">
        <v>3237</v>
      </c>
      <c r="C1458" s="147"/>
      <c r="D1458" s="67" t="s">
        <v>3238</v>
      </c>
      <c r="E1458" s="55">
        <v>153000</v>
      </c>
      <c r="F1458" s="92">
        <v>171000</v>
      </c>
      <c r="G1458" s="67"/>
      <c r="H1458" s="93">
        <f t="shared" si="296"/>
        <v>153000</v>
      </c>
      <c r="I1458" s="94">
        <f t="shared" si="297"/>
        <v>18000</v>
      </c>
      <c r="J1458" s="94">
        <f t="shared" si="301"/>
        <v>23321.739130434784</v>
      </c>
      <c r="K1458" s="94">
        <f t="shared" si="298"/>
        <v>176321.73913043478</v>
      </c>
      <c r="L1458" s="92">
        <v>171000</v>
      </c>
      <c r="M1458" s="55">
        <f t="shared" si="299"/>
        <v>176000</v>
      </c>
      <c r="N1458" s="67"/>
    </row>
    <row r="1459" spans="1:14" ht="37.5" customHeight="1">
      <c r="A1459" s="130">
        <f t="shared" si="300"/>
        <v>1405</v>
      </c>
      <c r="B1459" s="131" t="s">
        <v>3239</v>
      </c>
      <c r="C1459" s="147"/>
      <c r="D1459" s="67" t="s">
        <v>3240</v>
      </c>
      <c r="E1459" s="55">
        <v>177000</v>
      </c>
      <c r="F1459" s="92">
        <v>199000</v>
      </c>
      <c r="G1459" s="67"/>
      <c r="H1459" s="93">
        <f t="shared" si="296"/>
        <v>177000</v>
      </c>
      <c r="I1459" s="94">
        <f t="shared" si="297"/>
        <v>22000</v>
      </c>
      <c r="J1459" s="94">
        <f t="shared" si="301"/>
        <v>28504.347826086956</v>
      </c>
      <c r="K1459" s="94">
        <f t="shared" si="298"/>
        <v>205504.34782608695</v>
      </c>
      <c r="L1459" s="92">
        <v>199000</v>
      </c>
      <c r="M1459" s="55">
        <f t="shared" si="299"/>
        <v>205000</v>
      </c>
      <c r="N1459" s="67"/>
    </row>
    <row r="1460" spans="1:14" ht="37.5" customHeight="1">
      <c r="A1460" s="130">
        <f t="shared" si="300"/>
        <v>1406</v>
      </c>
      <c r="B1460" s="131" t="s">
        <v>3241</v>
      </c>
      <c r="C1460" s="147"/>
      <c r="D1460" s="67" t="s">
        <v>3242</v>
      </c>
      <c r="E1460" s="55">
        <v>142000</v>
      </c>
      <c r="F1460" s="92">
        <v>159000</v>
      </c>
      <c r="G1460" s="67"/>
      <c r="H1460" s="93">
        <f t="shared" si="296"/>
        <v>142000</v>
      </c>
      <c r="I1460" s="94">
        <f t="shared" si="297"/>
        <v>17000</v>
      </c>
      <c r="J1460" s="94">
        <f t="shared" si="301"/>
        <v>22026.08695652174</v>
      </c>
      <c r="K1460" s="94">
        <f t="shared" si="298"/>
        <v>164026.08695652173</v>
      </c>
      <c r="L1460" s="92">
        <v>159000</v>
      </c>
      <c r="M1460" s="55">
        <f t="shared" si="299"/>
        <v>164000</v>
      </c>
      <c r="N1460" s="67"/>
    </row>
    <row r="1461" spans="1:14" ht="37.5" customHeight="1">
      <c r="A1461" s="130">
        <f t="shared" si="300"/>
        <v>1407</v>
      </c>
      <c r="B1461" s="131" t="s">
        <v>3243</v>
      </c>
      <c r="C1461" s="147"/>
      <c r="D1461" s="67" t="s">
        <v>3244</v>
      </c>
      <c r="E1461" s="55">
        <v>80000</v>
      </c>
      <c r="F1461" s="92">
        <v>89600</v>
      </c>
      <c r="G1461" s="67"/>
      <c r="H1461" s="93">
        <f t="shared" si="296"/>
        <v>80000</v>
      </c>
      <c r="I1461" s="94">
        <f t="shared" si="297"/>
        <v>9600</v>
      </c>
      <c r="J1461" s="94">
        <f t="shared" si="301"/>
        <v>12438.260869565218</v>
      </c>
      <c r="K1461" s="94">
        <f t="shared" si="298"/>
        <v>92438.260869565216</v>
      </c>
      <c r="L1461" s="92">
        <v>89600</v>
      </c>
      <c r="M1461" s="55">
        <f t="shared" si="299"/>
        <v>92400</v>
      </c>
      <c r="N1461" s="67"/>
    </row>
    <row r="1462" spans="1:14" ht="37.5" customHeight="1">
      <c r="A1462" s="130">
        <f t="shared" si="300"/>
        <v>1408</v>
      </c>
      <c r="B1462" s="131" t="s">
        <v>3245</v>
      </c>
      <c r="C1462" s="147"/>
      <c r="D1462" s="67" t="s">
        <v>3246</v>
      </c>
      <c r="E1462" s="55">
        <v>131000</v>
      </c>
      <c r="F1462" s="92">
        <v>147000</v>
      </c>
      <c r="G1462" s="67"/>
      <c r="H1462" s="93">
        <f t="shared" si="296"/>
        <v>131000</v>
      </c>
      <c r="I1462" s="94">
        <f t="shared" si="297"/>
        <v>16000</v>
      </c>
      <c r="J1462" s="94">
        <f t="shared" si="301"/>
        <v>20730.434782608696</v>
      </c>
      <c r="K1462" s="94">
        <f t="shared" si="298"/>
        <v>151730.4347826087</v>
      </c>
      <c r="L1462" s="92">
        <v>147000</v>
      </c>
      <c r="M1462" s="55">
        <f t="shared" si="299"/>
        <v>151000</v>
      </c>
      <c r="N1462" s="67"/>
    </row>
    <row r="1463" spans="1:14" ht="37.5" customHeight="1">
      <c r="A1463" s="130">
        <f t="shared" si="300"/>
        <v>1409</v>
      </c>
      <c r="B1463" s="131" t="s">
        <v>3247</v>
      </c>
      <c r="C1463" s="147"/>
      <c r="D1463" s="67" t="s">
        <v>3248</v>
      </c>
      <c r="E1463" s="55">
        <v>146000</v>
      </c>
      <c r="F1463" s="92">
        <v>164000</v>
      </c>
      <c r="G1463" s="67"/>
      <c r="H1463" s="93">
        <f t="shared" si="296"/>
        <v>146000</v>
      </c>
      <c r="I1463" s="94">
        <f t="shared" si="297"/>
        <v>18000</v>
      </c>
      <c r="J1463" s="94">
        <f t="shared" si="301"/>
        <v>23321.739130434784</v>
      </c>
      <c r="K1463" s="94">
        <f t="shared" si="298"/>
        <v>169321.73913043478</v>
      </c>
      <c r="L1463" s="92">
        <v>164000</v>
      </c>
      <c r="M1463" s="55">
        <f t="shared" si="299"/>
        <v>169000</v>
      </c>
      <c r="N1463" s="67"/>
    </row>
    <row r="1464" spans="1:14" ht="70.5" customHeight="1">
      <c r="A1464" s="130">
        <f t="shared" si="300"/>
        <v>1410</v>
      </c>
      <c r="B1464" s="131" t="s">
        <v>3249</v>
      </c>
      <c r="C1464" s="147"/>
      <c r="D1464" s="80" t="s">
        <v>3250</v>
      </c>
      <c r="E1464" s="55">
        <v>1416000</v>
      </c>
      <c r="F1464" s="92">
        <v>1466000</v>
      </c>
      <c r="G1464" s="67"/>
      <c r="H1464" s="93">
        <f t="shared" si="296"/>
        <v>1416000</v>
      </c>
      <c r="I1464" s="94">
        <f t="shared" si="297"/>
        <v>50000</v>
      </c>
      <c r="J1464" s="94">
        <f t="shared" si="301"/>
        <v>64782.608695652176</v>
      </c>
      <c r="K1464" s="94">
        <f t="shared" si="298"/>
        <v>1480782.6086956521</v>
      </c>
      <c r="L1464" s="92">
        <v>1466000</v>
      </c>
      <c r="M1464" s="55">
        <f t="shared" si="299"/>
        <v>1480000</v>
      </c>
      <c r="N1464" s="67"/>
    </row>
    <row r="1465" spans="1:14" ht="37.5" customHeight="1">
      <c r="A1465" s="130">
        <f t="shared" si="300"/>
        <v>1411</v>
      </c>
      <c r="B1465" s="131" t="s">
        <v>3251</v>
      </c>
      <c r="C1465" s="147"/>
      <c r="D1465" s="67" t="s">
        <v>3252</v>
      </c>
      <c r="E1465" s="55">
        <v>190000</v>
      </c>
      <c r="F1465" s="92">
        <v>213000</v>
      </c>
      <c r="G1465" s="67"/>
      <c r="H1465" s="93">
        <f t="shared" si="296"/>
        <v>190000</v>
      </c>
      <c r="I1465" s="94">
        <f t="shared" si="297"/>
        <v>23000</v>
      </c>
      <c r="J1465" s="94">
        <f t="shared" si="301"/>
        <v>29800</v>
      </c>
      <c r="K1465" s="94">
        <f t="shared" si="298"/>
        <v>219800</v>
      </c>
      <c r="L1465" s="92">
        <v>213000</v>
      </c>
      <c r="M1465" s="55">
        <f t="shared" si="299"/>
        <v>219000</v>
      </c>
      <c r="N1465" s="67"/>
    </row>
    <row r="1466" spans="1:14" ht="37.5" customHeight="1">
      <c r="A1466" s="130">
        <f t="shared" si="300"/>
        <v>1412</v>
      </c>
      <c r="B1466" s="131" t="s">
        <v>3253</v>
      </c>
      <c r="C1466" s="147"/>
      <c r="D1466" s="67" t="s">
        <v>3254</v>
      </c>
      <c r="E1466" s="55">
        <v>49700</v>
      </c>
      <c r="F1466" s="92">
        <v>55700</v>
      </c>
      <c r="G1466" s="67"/>
      <c r="H1466" s="93">
        <f t="shared" si="296"/>
        <v>49700</v>
      </c>
      <c r="I1466" s="94">
        <f t="shared" si="297"/>
        <v>6000</v>
      </c>
      <c r="J1466" s="94">
        <f t="shared" si="301"/>
        <v>7773.913043478261</v>
      </c>
      <c r="K1466" s="94">
        <f t="shared" si="298"/>
        <v>57473.913043478264</v>
      </c>
      <c r="L1466" s="92">
        <v>55700</v>
      </c>
      <c r="M1466" s="55">
        <f t="shared" si="299"/>
        <v>57400</v>
      </c>
      <c r="N1466" s="67"/>
    </row>
    <row r="1467" spans="1:14" ht="59.25" customHeight="1">
      <c r="A1467" s="130">
        <f t="shared" si="300"/>
        <v>1413</v>
      </c>
      <c r="B1467" s="131" t="s">
        <v>3255</v>
      </c>
      <c r="C1467" s="147"/>
      <c r="D1467" s="67" t="s">
        <v>3256</v>
      </c>
      <c r="E1467" s="55">
        <v>811000</v>
      </c>
      <c r="F1467" s="92">
        <v>861000</v>
      </c>
      <c r="G1467" s="67"/>
      <c r="H1467" s="93">
        <f t="shared" si="296"/>
        <v>811000</v>
      </c>
      <c r="I1467" s="94">
        <f t="shared" si="297"/>
        <v>50000</v>
      </c>
      <c r="J1467" s="94">
        <f t="shared" si="301"/>
        <v>64782.608695652176</v>
      </c>
      <c r="K1467" s="94">
        <f t="shared" si="298"/>
        <v>875782.60869565222</v>
      </c>
      <c r="L1467" s="92">
        <v>861000</v>
      </c>
      <c r="M1467" s="55">
        <f t="shared" si="299"/>
        <v>875000</v>
      </c>
      <c r="N1467" s="67"/>
    </row>
    <row r="1468" spans="1:14" ht="54" customHeight="1">
      <c r="A1468" s="130">
        <f t="shared" si="300"/>
        <v>1414</v>
      </c>
      <c r="B1468" s="131" t="s">
        <v>3257</v>
      </c>
      <c r="C1468" s="147"/>
      <c r="D1468" s="67" t="s">
        <v>3258</v>
      </c>
      <c r="E1468" s="55">
        <v>528000</v>
      </c>
      <c r="F1468" s="92">
        <v>558000</v>
      </c>
      <c r="G1468" s="67"/>
      <c r="H1468" s="93">
        <f t="shared" si="296"/>
        <v>528000</v>
      </c>
      <c r="I1468" s="94">
        <f t="shared" si="297"/>
        <v>30000</v>
      </c>
      <c r="J1468" s="94">
        <f t="shared" si="301"/>
        <v>38869.565217391304</v>
      </c>
      <c r="K1468" s="94">
        <f t="shared" si="298"/>
        <v>566869.56521739135</v>
      </c>
      <c r="L1468" s="92">
        <v>558000</v>
      </c>
      <c r="M1468" s="55">
        <f t="shared" si="299"/>
        <v>566000</v>
      </c>
      <c r="N1468" s="67"/>
    </row>
    <row r="1469" spans="1:14" ht="39.75" customHeight="1">
      <c r="A1469" s="130">
        <f t="shared" si="300"/>
        <v>1415</v>
      </c>
      <c r="B1469" s="131" t="s">
        <v>3259</v>
      </c>
      <c r="C1469" s="132" t="s">
        <v>3260</v>
      </c>
      <c r="D1469" s="63" t="s">
        <v>3261</v>
      </c>
      <c r="E1469" s="55">
        <v>250000</v>
      </c>
      <c r="F1469" s="92">
        <v>280000</v>
      </c>
      <c r="G1469" s="62"/>
      <c r="H1469" s="93">
        <f t="shared" si="296"/>
        <v>250000</v>
      </c>
      <c r="I1469" s="94">
        <f t="shared" si="297"/>
        <v>30000</v>
      </c>
      <c r="J1469" s="94">
        <f t="shared" si="301"/>
        <v>38869.565217391304</v>
      </c>
      <c r="K1469" s="94">
        <f t="shared" si="298"/>
        <v>288869.5652173913</v>
      </c>
      <c r="L1469" s="92">
        <v>280000</v>
      </c>
      <c r="M1469" s="55">
        <f t="shared" si="299"/>
        <v>288000</v>
      </c>
      <c r="N1469" s="62"/>
    </row>
    <row r="1470" spans="1:14" ht="39.75" customHeight="1">
      <c r="A1470" s="130">
        <f t="shared" si="300"/>
        <v>1416</v>
      </c>
      <c r="B1470" s="131" t="s">
        <v>3262</v>
      </c>
      <c r="C1470" s="173" t="s">
        <v>3263</v>
      </c>
      <c r="D1470" s="63" t="s">
        <v>3264</v>
      </c>
      <c r="E1470" s="55">
        <v>400000</v>
      </c>
      <c r="F1470" s="92">
        <v>430000</v>
      </c>
      <c r="G1470" s="62"/>
      <c r="H1470" s="93">
        <f t="shared" si="296"/>
        <v>400000</v>
      </c>
      <c r="I1470" s="94">
        <f t="shared" si="297"/>
        <v>30000</v>
      </c>
      <c r="J1470" s="94">
        <f t="shared" si="301"/>
        <v>38869.565217391304</v>
      </c>
      <c r="K1470" s="94">
        <f t="shared" si="298"/>
        <v>438869.5652173913</v>
      </c>
      <c r="L1470" s="92">
        <v>430000</v>
      </c>
      <c r="M1470" s="55">
        <f t="shared" si="299"/>
        <v>438000</v>
      </c>
      <c r="N1470" s="62"/>
    </row>
    <row r="1471" spans="1:14" ht="39.75" customHeight="1">
      <c r="A1471" s="130">
        <f t="shared" si="300"/>
        <v>1417</v>
      </c>
      <c r="B1471" s="131" t="s">
        <v>3265</v>
      </c>
      <c r="C1471" s="147"/>
      <c r="D1471" s="80" t="s">
        <v>3266</v>
      </c>
      <c r="E1471" s="55">
        <v>1711000</v>
      </c>
      <c r="F1471" s="92">
        <v>1761000</v>
      </c>
      <c r="G1471" s="67"/>
      <c r="H1471" s="93">
        <f t="shared" si="296"/>
        <v>1711000</v>
      </c>
      <c r="I1471" s="94">
        <f t="shared" si="297"/>
        <v>50000</v>
      </c>
      <c r="J1471" s="94">
        <f t="shared" si="301"/>
        <v>64782.608695652176</v>
      </c>
      <c r="K1471" s="94">
        <f t="shared" si="298"/>
        <v>1775782.6086956521</v>
      </c>
      <c r="L1471" s="92">
        <v>1761000</v>
      </c>
      <c r="M1471" s="55">
        <f t="shared" si="299"/>
        <v>1775000</v>
      </c>
      <c r="N1471" s="67"/>
    </row>
    <row r="1472" spans="1:14" ht="39.75" customHeight="1">
      <c r="A1472" s="130">
        <f t="shared" si="300"/>
        <v>1418</v>
      </c>
      <c r="B1472" s="131" t="s">
        <v>3267</v>
      </c>
      <c r="C1472" s="147"/>
      <c r="D1472" s="80" t="s">
        <v>3268</v>
      </c>
      <c r="E1472" s="55">
        <v>1711000</v>
      </c>
      <c r="F1472" s="92">
        <v>1761000</v>
      </c>
      <c r="G1472" s="67"/>
      <c r="H1472" s="93">
        <f t="shared" si="296"/>
        <v>1711000</v>
      </c>
      <c r="I1472" s="94">
        <f t="shared" si="297"/>
        <v>50000</v>
      </c>
      <c r="J1472" s="94">
        <f t="shared" si="301"/>
        <v>64782.608695652176</v>
      </c>
      <c r="K1472" s="94">
        <f t="shared" si="298"/>
        <v>1775782.6086956521</v>
      </c>
      <c r="L1472" s="92">
        <v>1761000</v>
      </c>
      <c r="M1472" s="55">
        <f t="shared" si="299"/>
        <v>1775000</v>
      </c>
      <c r="N1472" s="67"/>
    </row>
    <row r="1473" spans="1:14" ht="39.75" customHeight="1">
      <c r="A1473" s="130">
        <f t="shared" si="300"/>
        <v>1419</v>
      </c>
      <c r="B1473" s="131" t="s">
        <v>3269</v>
      </c>
      <c r="C1473" s="147"/>
      <c r="D1473" s="80" t="s">
        <v>3270</v>
      </c>
      <c r="E1473" s="55">
        <v>354000</v>
      </c>
      <c r="F1473" s="92">
        <v>384000</v>
      </c>
      <c r="G1473" s="67"/>
      <c r="H1473" s="93">
        <f t="shared" si="296"/>
        <v>354000</v>
      </c>
      <c r="I1473" s="94">
        <f t="shared" si="297"/>
        <v>30000</v>
      </c>
      <c r="J1473" s="94">
        <f t="shared" si="301"/>
        <v>38869.565217391304</v>
      </c>
      <c r="K1473" s="94">
        <f t="shared" si="298"/>
        <v>392869.5652173913</v>
      </c>
      <c r="L1473" s="92">
        <v>384000</v>
      </c>
      <c r="M1473" s="55">
        <f t="shared" si="299"/>
        <v>392000</v>
      </c>
      <c r="N1473" s="67"/>
    </row>
    <row r="1474" spans="1:14" ht="88.5" customHeight="1">
      <c r="A1474" s="130">
        <f t="shared" si="300"/>
        <v>1420</v>
      </c>
      <c r="B1474" s="131" t="s">
        <v>3271</v>
      </c>
      <c r="C1474" s="147"/>
      <c r="D1474" s="80" t="s">
        <v>3272</v>
      </c>
      <c r="E1474" s="55">
        <v>413000</v>
      </c>
      <c r="F1474" s="92">
        <v>453000</v>
      </c>
      <c r="G1474" s="67"/>
      <c r="H1474" s="93">
        <f t="shared" si="296"/>
        <v>413000</v>
      </c>
      <c r="I1474" s="94">
        <f t="shared" si="297"/>
        <v>40000</v>
      </c>
      <c r="J1474" s="94">
        <f t="shared" si="301"/>
        <v>51826.086956521736</v>
      </c>
      <c r="K1474" s="94">
        <f t="shared" si="298"/>
        <v>464826.08695652173</v>
      </c>
      <c r="L1474" s="92">
        <v>453000</v>
      </c>
      <c r="M1474" s="55">
        <f t="shared" si="299"/>
        <v>464000</v>
      </c>
      <c r="N1474" s="67"/>
    </row>
    <row r="1475" spans="1:14" ht="27.75" customHeight="1">
      <c r="A1475" s="130">
        <f t="shared" si="300"/>
        <v>1421</v>
      </c>
      <c r="B1475" s="131" t="s">
        <v>3273</v>
      </c>
      <c r="C1475" s="132" t="s">
        <v>3274</v>
      </c>
      <c r="D1475" s="62" t="s">
        <v>3275</v>
      </c>
      <c r="E1475" s="55">
        <v>300000</v>
      </c>
      <c r="F1475" s="92">
        <v>330000</v>
      </c>
      <c r="G1475" s="142"/>
      <c r="H1475" s="93">
        <f t="shared" si="296"/>
        <v>300000</v>
      </c>
      <c r="I1475" s="94">
        <f t="shared" si="297"/>
        <v>30000</v>
      </c>
      <c r="J1475" s="94">
        <f t="shared" si="301"/>
        <v>38869.565217391304</v>
      </c>
      <c r="K1475" s="94">
        <f t="shared" si="298"/>
        <v>338869.5652173913</v>
      </c>
      <c r="L1475" s="92">
        <v>330000</v>
      </c>
      <c r="M1475" s="55">
        <f t="shared" si="299"/>
        <v>338000</v>
      </c>
      <c r="N1475" s="142"/>
    </row>
    <row r="1476" spans="1:14" ht="63">
      <c r="A1476" s="130">
        <f t="shared" si="300"/>
        <v>1422</v>
      </c>
      <c r="B1476" s="131" t="s">
        <v>3276</v>
      </c>
      <c r="C1476" s="147"/>
      <c r="D1476" s="80" t="s">
        <v>3277</v>
      </c>
      <c r="E1476" s="55">
        <v>802000</v>
      </c>
      <c r="F1476" s="92">
        <v>852000</v>
      </c>
      <c r="G1476" s="67"/>
      <c r="H1476" s="93">
        <f t="shared" si="296"/>
        <v>802000</v>
      </c>
      <c r="I1476" s="94">
        <f t="shared" si="297"/>
        <v>50000</v>
      </c>
      <c r="J1476" s="94">
        <f t="shared" si="301"/>
        <v>64782.608695652176</v>
      </c>
      <c r="K1476" s="94">
        <f t="shared" si="298"/>
        <v>866782.60869565222</v>
      </c>
      <c r="L1476" s="92">
        <v>852000</v>
      </c>
      <c r="M1476" s="55">
        <f t="shared" si="299"/>
        <v>866000</v>
      </c>
      <c r="N1476" s="67"/>
    </row>
    <row r="1477" spans="1:14" ht="72" customHeight="1">
      <c r="A1477" s="130">
        <f t="shared" si="300"/>
        <v>1423</v>
      </c>
      <c r="B1477" s="131" t="s">
        <v>3278</v>
      </c>
      <c r="C1477" s="147"/>
      <c r="D1477" s="80" t="s">
        <v>3279</v>
      </c>
      <c r="E1477" s="55">
        <v>802000</v>
      </c>
      <c r="F1477" s="92">
        <v>852000</v>
      </c>
      <c r="G1477" s="67"/>
      <c r="H1477" s="93">
        <f t="shared" ref="H1477:H1540" si="302">L1477-I1477</f>
        <v>802000</v>
      </c>
      <c r="I1477" s="94">
        <f t="shared" ref="I1477:I1486" si="303">F1477-E1477</f>
        <v>50000</v>
      </c>
      <c r="J1477" s="94">
        <f t="shared" si="301"/>
        <v>64782.608695652176</v>
      </c>
      <c r="K1477" s="94">
        <f t="shared" ref="K1477:K1540" si="304">+H1477+J1477</f>
        <v>866782.60869565222</v>
      </c>
      <c r="L1477" s="92">
        <v>852000</v>
      </c>
      <c r="M1477" s="55">
        <f t="shared" ref="M1477:M1486" si="305">IF(K1477&gt;=100000, ROUNDDOWN((K1477),-3),ROUNDDOWN((K1477),-2))</f>
        <v>866000</v>
      </c>
      <c r="N1477" s="67"/>
    </row>
    <row r="1478" spans="1:14" ht="31.5">
      <c r="A1478" s="130">
        <f t="shared" ref="A1478:A1486" si="306">A1477+1</f>
        <v>1424</v>
      </c>
      <c r="B1478" s="131" t="s">
        <v>3280</v>
      </c>
      <c r="C1478" s="132" t="s">
        <v>3281</v>
      </c>
      <c r="D1478" s="62" t="s">
        <v>3282</v>
      </c>
      <c r="E1478" s="55">
        <v>30000</v>
      </c>
      <c r="F1478" s="92">
        <v>33600</v>
      </c>
      <c r="G1478" s="62"/>
      <c r="H1478" s="93">
        <f t="shared" si="302"/>
        <v>30000</v>
      </c>
      <c r="I1478" s="94">
        <f t="shared" si="303"/>
        <v>3600</v>
      </c>
      <c r="J1478" s="94">
        <f t="shared" si="301"/>
        <v>4664.347826086957</v>
      </c>
      <c r="K1478" s="94">
        <f t="shared" si="304"/>
        <v>34664.34782608696</v>
      </c>
      <c r="L1478" s="92">
        <v>33600</v>
      </c>
      <c r="M1478" s="55">
        <f t="shared" si="305"/>
        <v>34600</v>
      </c>
      <c r="N1478" s="62"/>
    </row>
    <row r="1479" spans="1:14" ht="21.75" customHeight="1">
      <c r="A1479" s="130">
        <f t="shared" si="306"/>
        <v>1425</v>
      </c>
      <c r="B1479" s="131" t="s">
        <v>3283</v>
      </c>
      <c r="C1479" s="173" t="s">
        <v>3284</v>
      </c>
      <c r="D1479" s="63" t="s">
        <v>3285</v>
      </c>
      <c r="E1479" s="55">
        <v>1700000</v>
      </c>
      <c r="F1479" s="92">
        <v>1750000</v>
      </c>
      <c r="G1479" s="62"/>
      <c r="H1479" s="93">
        <f t="shared" si="302"/>
        <v>1700000</v>
      </c>
      <c r="I1479" s="94">
        <f t="shared" si="303"/>
        <v>50000</v>
      </c>
      <c r="J1479" s="94">
        <f t="shared" si="301"/>
        <v>64782.608695652176</v>
      </c>
      <c r="K1479" s="94">
        <f t="shared" si="304"/>
        <v>1764782.6086956521</v>
      </c>
      <c r="L1479" s="92">
        <v>1750000</v>
      </c>
      <c r="M1479" s="55">
        <f t="shared" si="305"/>
        <v>1764000</v>
      </c>
      <c r="N1479" s="62"/>
    </row>
    <row r="1480" spans="1:14" ht="21.75" customHeight="1">
      <c r="A1480" s="130">
        <f t="shared" si="306"/>
        <v>1426</v>
      </c>
      <c r="B1480" s="131" t="s">
        <v>3286</v>
      </c>
      <c r="C1480" s="132" t="s">
        <v>3287</v>
      </c>
      <c r="D1480" s="62" t="s">
        <v>3288</v>
      </c>
      <c r="E1480" s="55">
        <v>42000</v>
      </c>
      <c r="F1480" s="92">
        <v>47000</v>
      </c>
      <c r="G1480" s="142"/>
      <c r="H1480" s="93">
        <f t="shared" si="302"/>
        <v>42000</v>
      </c>
      <c r="I1480" s="94">
        <f t="shared" si="303"/>
        <v>5000</v>
      </c>
      <c r="J1480" s="94">
        <f t="shared" si="301"/>
        <v>6478.260869565217</v>
      </c>
      <c r="K1480" s="94">
        <f t="shared" si="304"/>
        <v>48478.260869565216</v>
      </c>
      <c r="L1480" s="92">
        <v>47000</v>
      </c>
      <c r="M1480" s="55">
        <f t="shared" si="305"/>
        <v>48400</v>
      </c>
      <c r="N1480" s="142"/>
    </row>
    <row r="1481" spans="1:14" ht="21.75" customHeight="1">
      <c r="A1481" s="130">
        <f t="shared" si="306"/>
        <v>1427</v>
      </c>
      <c r="B1481" s="131" t="s">
        <v>3289</v>
      </c>
      <c r="C1481" s="132" t="s">
        <v>3290</v>
      </c>
      <c r="D1481" s="62" t="s">
        <v>3291</v>
      </c>
      <c r="E1481" s="55">
        <v>128000</v>
      </c>
      <c r="F1481" s="92">
        <v>143000</v>
      </c>
      <c r="G1481" s="142"/>
      <c r="H1481" s="93">
        <f t="shared" si="302"/>
        <v>128000</v>
      </c>
      <c r="I1481" s="94">
        <f t="shared" si="303"/>
        <v>15000</v>
      </c>
      <c r="J1481" s="94">
        <f t="shared" ref="J1481:J1544" si="307">+I1481/1150*1490</f>
        <v>19434.782608695652</v>
      </c>
      <c r="K1481" s="94">
        <f t="shared" si="304"/>
        <v>147434.78260869565</v>
      </c>
      <c r="L1481" s="92">
        <v>143000</v>
      </c>
      <c r="M1481" s="55">
        <f t="shared" si="305"/>
        <v>147000</v>
      </c>
      <c r="N1481" s="142"/>
    </row>
    <row r="1482" spans="1:14" ht="36.75" customHeight="1">
      <c r="A1482" s="130">
        <f t="shared" si="306"/>
        <v>1428</v>
      </c>
      <c r="B1482" s="131" t="s">
        <v>3292</v>
      </c>
      <c r="C1482" s="132" t="s">
        <v>3293</v>
      </c>
      <c r="D1482" s="63" t="s">
        <v>3294</v>
      </c>
      <c r="E1482" s="55">
        <v>450000</v>
      </c>
      <c r="F1482" s="92">
        <v>490000</v>
      </c>
      <c r="G1482" s="62"/>
      <c r="H1482" s="93">
        <f t="shared" si="302"/>
        <v>450000</v>
      </c>
      <c r="I1482" s="94">
        <f t="shared" si="303"/>
        <v>40000</v>
      </c>
      <c r="J1482" s="94">
        <f t="shared" si="307"/>
        <v>51826.086956521736</v>
      </c>
      <c r="K1482" s="94">
        <f t="shared" si="304"/>
        <v>501826.08695652173</v>
      </c>
      <c r="L1482" s="92">
        <v>490000</v>
      </c>
      <c r="M1482" s="55">
        <f t="shared" si="305"/>
        <v>501000</v>
      </c>
      <c r="N1482" s="62"/>
    </row>
    <row r="1483" spans="1:14" ht="74.25" customHeight="1">
      <c r="A1483" s="130">
        <f t="shared" si="306"/>
        <v>1429</v>
      </c>
      <c r="B1483" s="131" t="s">
        <v>3295</v>
      </c>
      <c r="C1483" s="147"/>
      <c r="D1483" s="67" t="s">
        <v>3296</v>
      </c>
      <c r="E1483" s="55">
        <v>887000</v>
      </c>
      <c r="F1483" s="92">
        <v>937000</v>
      </c>
      <c r="G1483" s="67"/>
      <c r="H1483" s="93">
        <f t="shared" si="302"/>
        <v>887000</v>
      </c>
      <c r="I1483" s="94">
        <f t="shared" si="303"/>
        <v>50000</v>
      </c>
      <c r="J1483" s="94">
        <f t="shared" si="307"/>
        <v>64782.608695652176</v>
      </c>
      <c r="K1483" s="94">
        <f t="shared" si="304"/>
        <v>951782.60869565222</v>
      </c>
      <c r="L1483" s="92">
        <v>937000</v>
      </c>
      <c r="M1483" s="55">
        <f t="shared" si="305"/>
        <v>951000</v>
      </c>
      <c r="N1483" s="67"/>
    </row>
    <row r="1484" spans="1:14" ht="50.25" customHeight="1">
      <c r="A1484" s="130">
        <f t="shared" si="306"/>
        <v>1430</v>
      </c>
      <c r="B1484" s="131" t="s">
        <v>3297</v>
      </c>
      <c r="C1484" s="147"/>
      <c r="D1484" s="67" t="s">
        <v>3298</v>
      </c>
      <c r="E1484" s="55">
        <v>257000</v>
      </c>
      <c r="F1484" s="92">
        <v>287000</v>
      </c>
      <c r="G1484" s="67"/>
      <c r="H1484" s="93">
        <f t="shared" si="302"/>
        <v>257000</v>
      </c>
      <c r="I1484" s="94">
        <f t="shared" si="303"/>
        <v>30000</v>
      </c>
      <c r="J1484" s="94">
        <f t="shared" si="307"/>
        <v>38869.565217391304</v>
      </c>
      <c r="K1484" s="94">
        <f t="shared" si="304"/>
        <v>295869.5652173913</v>
      </c>
      <c r="L1484" s="92">
        <v>287000</v>
      </c>
      <c r="M1484" s="55">
        <f t="shared" si="305"/>
        <v>295000</v>
      </c>
      <c r="N1484" s="67"/>
    </row>
    <row r="1485" spans="1:14" ht="69" customHeight="1">
      <c r="A1485" s="130">
        <f t="shared" si="306"/>
        <v>1431</v>
      </c>
      <c r="B1485" s="131" t="s">
        <v>3299</v>
      </c>
      <c r="C1485" s="147"/>
      <c r="D1485" s="67" t="s">
        <v>3300</v>
      </c>
      <c r="E1485" s="55">
        <v>4249000</v>
      </c>
      <c r="F1485" s="92">
        <v>4349000</v>
      </c>
      <c r="G1485" s="67"/>
      <c r="H1485" s="93">
        <f t="shared" si="302"/>
        <v>4249000</v>
      </c>
      <c r="I1485" s="94">
        <f t="shared" si="303"/>
        <v>100000</v>
      </c>
      <c r="J1485" s="94">
        <f t="shared" si="307"/>
        <v>129565.21739130435</v>
      </c>
      <c r="K1485" s="94">
        <f t="shared" si="304"/>
        <v>4378565.2173913047</v>
      </c>
      <c r="L1485" s="92">
        <v>4349000</v>
      </c>
      <c r="M1485" s="55">
        <f t="shared" si="305"/>
        <v>4378000</v>
      </c>
      <c r="N1485" s="67"/>
    </row>
    <row r="1486" spans="1:14" ht="30">
      <c r="A1486" s="130">
        <f t="shared" si="306"/>
        <v>1432</v>
      </c>
      <c r="B1486" s="131" t="s">
        <v>3301</v>
      </c>
      <c r="C1486" s="132" t="s">
        <v>3302</v>
      </c>
      <c r="D1486" s="63" t="s">
        <v>3303</v>
      </c>
      <c r="E1486" s="55">
        <v>1000000</v>
      </c>
      <c r="F1486" s="92">
        <v>1050000</v>
      </c>
      <c r="G1486" s="62"/>
      <c r="H1486" s="93">
        <f t="shared" si="302"/>
        <v>1000000</v>
      </c>
      <c r="I1486" s="94">
        <f t="shared" si="303"/>
        <v>50000</v>
      </c>
      <c r="J1486" s="94">
        <f t="shared" si="307"/>
        <v>64782.608695652176</v>
      </c>
      <c r="K1486" s="94">
        <f t="shared" si="304"/>
        <v>1064782.6086956521</v>
      </c>
      <c r="L1486" s="92">
        <v>1050000</v>
      </c>
      <c r="M1486" s="55">
        <f t="shared" si="305"/>
        <v>1064000</v>
      </c>
      <c r="N1486" s="62"/>
    </row>
    <row r="1487" spans="1:14" s="156" customFormat="1" ht="30.75" customHeight="1">
      <c r="A1487" s="126" t="s">
        <v>1897</v>
      </c>
      <c r="B1487" s="127" t="s">
        <v>1897</v>
      </c>
      <c r="C1487" s="128"/>
      <c r="D1487" s="65" t="s">
        <v>3304</v>
      </c>
      <c r="E1487" s="55"/>
      <c r="F1487" s="92"/>
      <c r="G1487" s="65"/>
      <c r="H1487" s="93"/>
      <c r="I1487" s="93"/>
      <c r="J1487" s="94">
        <f t="shared" si="307"/>
        <v>0</v>
      </c>
      <c r="K1487" s="93"/>
      <c r="L1487" s="93"/>
      <c r="M1487" s="55"/>
      <c r="N1487" s="65"/>
    </row>
    <row r="1488" spans="1:14" ht="31.5">
      <c r="A1488" s="130">
        <f>A1486+1</f>
        <v>1433</v>
      </c>
      <c r="B1488" s="131" t="s">
        <v>3305</v>
      </c>
      <c r="C1488" s="139" t="s">
        <v>719</v>
      </c>
      <c r="D1488" s="74" t="s">
        <v>3306</v>
      </c>
      <c r="E1488" s="55">
        <v>403000</v>
      </c>
      <c r="F1488" s="92">
        <v>431000</v>
      </c>
      <c r="G1488" s="140"/>
      <c r="H1488" s="93">
        <f t="shared" ref="H1488:H1520" si="308">L1488-I1488</f>
        <v>403000</v>
      </c>
      <c r="I1488" s="94">
        <f t="shared" ref="I1488:I1520" si="309">F1488-E1488</f>
        <v>28000</v>
      </c>
      <c r="J1488" s="94">
        <f t="shared" si="307"/>
        <v>36278.260869565216</v>
      </c>
      <c r="K1488" s="94">
        <f t="shared" ref="K1488:K1520" si="310">+H1488+J1488</f>
        <v>439278.26086956519</v>
      </c>
      <c r="L1488" s="92">
        <v>431000</v>
      </c>
      <c r="M1488" s="55">
        <f t="shared" ref="M1488:M1520" si="311">IF(K1488&gt;=100000, ROUNDDOWN((K1488),-3),ROUNDDOWN((K1488),-2))</f>
        <v>439000</v>
      </c>
      <c r="N1488" s="140"/>
    </row>
    <row r="1489" spans="1:14" ht="31.5">
      <c r="A1489" s="130">
        <f t="shared" ref="A1489:A1520" si="312">A1488+1</f>
        <v>1434</v>
      </c>
      <c r="B1489" s="131" t="s">
        <v>3307</v>
      </c>
      <c r="C1489" s="139" t="s">
        <v>719</v>
      </c>
      <c r="D1489" s="73" t="s">
        <v>3308</v>
      </c>
      <c r="E1489" s="55">
        <v>376000</v>
      </c>
      <c r="F1489" s="92">
        <v>402000</v>
      </c>
      <c r="G1489" s="140"/>
      <c r="H1489" s="93">
        <f t="shared" si="308"/>
        <v>376000</v>
      </c>
      <c r="I1489" s="94">
        <f t="shared" si="309"/>
        <v>26000</v>
      </c>
      <c r="J1489" s="94">
        <f t="shared" si="307"/>
        <v>33686.956521739128</v>
      </c>
      <c r="K1489" s="94">
        <f t="shared" si="310"/>
        <v>409686.95652173914</v>
      </c>
      <c r="L1489" s="92">
        <v>402000</v>
      </c>
      <c r="M1489" s="55">
        <f t="shared" si="311"/>
        <v>409000</v>
      </c>
      <c r="N1489" s="140"/>
    </row>
    <row r="1490" spans="1:14" ht="28.5" customHeight="1">
      <c r="A1490" s="130">
        <f t="shared" si="312"/>
        <v>1435</v>
      </c>
      <c r="B1490" s="131" t="s">
        <v>3309</v>
      </c>
      <c r="C1490" s="139" t="s">
        <v>719</v>
      </c>
      <c r="D1490" s="74" t="s">
        <v>3310</v>
      </c>
      <c r="E1490" s="55">
        <v>925000</v>
      </c>
      <c r="F1490" s="92">
        <v>975000</v>
      </c>
      <c r="G1490" s="140"/>
      <c r="H1490" s="93">
        <f t="shared" si="308"/>
        <v>925000</v>
      </c>
      <c r="I1490" s="94">
        <f t="shared" si="309"/>
        <v>50000</v>
      </c>
      <c r="J1490" s="94">
        <f t="shared" si="307"/>
        <v>64782.608695652176</v>
      </c>
      <c r="K1490" s="94">
        <f t="shared" si="310"/>
        <v>989782.60869565222</v>
      </c>
      <c r="L1490" s="92">
        <v>975000</v>
      </c>
      <c r="M1490" s="55">
        <f t="shared" si="311"/>
        <v>989000</v>
      </c>
      <c r="N1490" s="140"/>
    </row>
    <row r="1491" spans="1:14" ht="31.5">
      <c r="A1491" s="130">
        <f t="shared" si="312"/>
        <v>1436</v>
      </c>
      <c r="B1491" s="131" t="s">
        <v>3311</v>
      </c>
      <c r="C1491" s="139" t="s">
        <v>719</v>
      </c>
      <c r="D1491" s="73" t="s">
        <v>3312</v>
      </c>
      <c r="E1491" s="55">
        <v>516000</v>
      </c>
      <c r="F1491" s="92">
        <v>552000</v>
      </c>
      <c r="G1491" s="140"/>
      <c r="H1491" s="93">
        <f t="shared" si="308"/>
        <v>516000</v>
      </c>
      <c r="I1491" s="94">
        <f t="shared" si="309"/>
        <v>36000</v>
      </c>
      <c r="J1491" s="94">
        <f t="shared" si="307"/>
        <v>46643.478260869568</v>
      </c>
      <c r="K1491" s="94">
        <f t="shared" si="310"/>
        <v>562643.47826086963</v>
      </c>
      <c r="L1491" s="92">
        <v>552000</v>
      </c>
      <c r="M1491" s="55">
        <f t="shared" si="311"/>
        <v>562000</v>
      </c>
      <c r="N1491" s="140"/>
    </row>
    <row r="1492" spans="1:14" ht="33" customHeight="1">
      <c r="A1492" s="130">
        <f t="shared" si="312"/>
        <v>1437</v>
      </c>
      <c r="B1492" s="131" t="s">
        <v>3313</v>
      </c>
      <c r="C1492" s="139" t="s">
        <v>719</v>
      </c>
      <c r="D1492" s="74" t="s">
        <v>3314</v>
      </c>
      <c r="E1492" s="55">
        <v>706000</v>
      </c>
      <c r="F1492" s="92">
        <v>754000</v>
      </c>
      <c r="G1492" s="140"/>
      <c r="H1492" s="93">
        <f t="shared" si="308"/>
        <v>706000</v>
      </c>
      <c r="I1492" s="94">
        <f t="shared" si="309"/>
        <v>48000</v>
      </c>
      <c r="J1492" s="94">
        <f t="shared" si="307"/>
        <v>62191.304347826088</v>
      </c>
      <c r="K1492" s="94">
        <f t="shared" si="310"/>
        <v>768191.30434782605</v>
      </c>
      <c r="L1492" s="92">
        <v>754000</v>
      </c>
      <c r="M1492" s="55">
        <f t="shared" si="311"/>
        <v>768000</v>
      </c>
      <c r="N1492" s="140"/>
    </row>
    <row r="1493" spans="1:14" ht="41.25" customHeight="1">
      <c r="A1493" s="130">
        <f t="shared" si="312"/>
        <v>1438</v>
      </c>
      <c r="B1493" s="131" t="s">
        <v>3315</v>
      </c>
      <c r="C1493" s="139" t="s">
        <v>719</v>
      </c>
      <c r="D1493" s="74" t="s">
        <v>3316</v>
      </c>
      <c r="E1493" s="55">
        <v>682000</v>
      </c>
      <c r="F1493" s="92">
        <v>730000</v>
      </c>
      <c r="G1493" s="140"/>
      <c r="H1493" s="93">
        <f t="shared" si="308"/>
        <v>682000</v>
      </c>
      <c r="I1493" s="94">
        <f t="shared" si="309"/>
        <v>48000</v>
      </c>
      <c r="J1493" s="94">
        <f t="shared" si="307"/>
        <v>62191.304347826088</v>
      </c>
      <c r="K1493" s="94">
        <f t="shared" si="310"/>
        <v>744191.30434782605</v>
      </c>
      <c r="L1493" s="92">
        <v>730000</v>
      </c>
      <c r="M1493" s="55">
        <f t="shared" si="311"/>
        <v>744000</v>
      </c>
      <c r="N1493" s="140"/>
    </row>
    <row r="1494" spans="1:14" ht="36.75" customHeight="1">
      <c r="A1494" s="130">
        <f t="shared" si="312"/>
        <v>1439</v>
      </c>
      <c r="B1494" s="131" t="s">
        <v>3317</v>
      </c>
      <c r="C1494" s="139" t="s">
        <v>719</v>
      </c>
      <c r="D1494" s="73" t="s">
        <v>3318</v>
      </c>
      <c r="E1494" s="55">
        <v>634000</v>
      </c>
      <c r="F1494" s="92">
        <v>679000</v>
      </c>
      <c r="G1494" s="140"/>
      <c r="H1494" s="93">
        <f t="shared" si="308"/>
        <v>634000</v>
      </c>
      <c r="I1494" s="94">
        <f t="shared" si="309"/>
        <v>45000</v>
      </c>
      <c r="J1494" s="94">
        <f t="shared" si="307"/>
        <v>58304.34782608696</v>
      </c>
      <c r="K1494" s="94">
        <f t="shared" si="310"/>
        <v>692304.34782608692</v>
      </c>
      <c r="L1494" s="92">
        <v>679000</v>
      </c>
      <c r="M1494" s="55">
        <f t="shared" si="311"/>
        <v>692000</v>
      </c>
      <c r="N1494" s="140"/>
    </row>
    <row r="1495" spans="1:14" ht="23.25" customHeight="1">
      <c r="A1495" s="130">
        <f t="shared" si="312"/>
        <v>1440</v>
      </c>
      <c r="B1495" s="131" t="s">
        <v>3319</v>
      </c>
      <c r="C1495" s="139" t="s">
        <v>719</v>
      </c>
      <c r="D1495" s="74" t="s">
        <v>3320</v>
      </c>
      <c r="E1495" s="55">
        <v>764000</v>
      </c>
      <c r="F1495" s="92">
        <v>814000</v>
      </c>
      <c r="G1495" s="140"/>
      <c r="H1495" s="93">
        <f t="shared" si="308"/>
        <v>764000</v>
      </c>
      <c r="I1495" s="94">
        <f t="shared" si="309"/>
        <v>50000</v>
      </c>
      <c r="J1495" s="94">
        <f t="shared" si="307"/>
        <v>64782.608695652176</v>
      </c>
      <c r="K1495" s="94">
        <f t="shared" si="310"/>
        <v>828782.60869565222</v>
      </c>
      <c r="L1495" s="92">
        <v>814000</v>
      </c>
      <c r="M1495" s="55">
        <f t="shared" si="311"/>
        <v>828000</v>
      </c>
      <c r="N1495" s="140"/>
    </row>
    <row r="1496" spans="1:14" ht="23.25" customHeight="1">
      <c r="A1496" s="130">
        <f t="shared" si="312"/>
        <v>1441</v>
      </c>
      <c r="B1496" s="131" t="s">
        <v>3321</v>
      </c>
      <c r="C1496" s="139" t="s">
        <v>719</v>
      </c>
      <c r="D1496" s="74" t="s">
        <v>3322</v>
      </c>
      <c r="E1496" s="55">
        <v>399000</v>
      </c>
      <c r="F1496" s="92">
        <v>427000</v>
      </c>
      <c r="G1496" s="140"/>
      <c r="H1496" s="93">
        <f t="shared" si="308"/>
        <v>399000</v>
      </c>
      <c r="I1496" s="94">
        <f t="shared" si="309"/>
        <v>28000</v>
      </c>
      <c r="J1496" s="94">
        <f t="shared" si="307"/>
        <v>36278.260869565216</v>
      </c>
      <c r="K1496" s="94">
        <f t="shared" si="310"/>
        <v>435278.26086956519</v>
      </c>
      <c r="L1496" s="92">
        <v>427000</v>
      </c>
      <c r="M1496" s="55">
        <f t="shared" si="311"/>
        <v>435000</v>
      </c>
      <c r="N1496" s="140"/>
    </row>
    <row r="1497" spans="1:14" ht="31.5">
      <c r="A1497" s="130">
        <f t="shared" si="312"/>
        <v>1442</v>
      </c>
      <c r="B1497" s="131" t="s">
        <v>3323</v>
      </c>
      <c r="C1497" s="139" t="s">
        <v>719</v>
      </c>
      <c r="D1497" s="74" t="s">
        <v>3324</v>
      </c>
      <c r="E1497" s="55">
        <v>999000</v>
      </c>
      <c r="F1497" s="92">
        <v>1049000</v>
      </c>
      <c r="G1497" s="140"/>
      <c r="H1497" s="93">
        <f t="shared" si="308"/>
        <v>999000</v>
      </c>
      <c r="I1497" s="94">
        <f t="shared" si="309"/>
        <v>50000</v>
      </c>
      <c r="J1497" s="94">
        <f t="shared" si="307"/>
        <v>64782.608695652176</v>
      </c>
      <c r="K1497" s="94">
        <f t="shared" si="310"/>
        <v>1063782.6086956521</v>
      </c>
      <c r="L1497" s="92">
        <v>1049000</v>
      </c>
      <c r="M1497" s="55">
        <f t="shared" si="311"/>
        <v>1063000</v>
      </c>
      <c r="N1497" s="140"/>
    </row>
    <row r="1498" spans="1:14" ht="24" customHeight="1">
      <c r="A1498" s="130">
        <f t="shared" si="312"/>
        <v>1443</v>
      </c>
      <c r="B1498" s="131" t="s">
        <v>3325</v>
      </c>
      <c r="C1498" s="139" t="s">
        <v>719</v>
      </c>
      <c r="D1498" s="73" t="s">
        <v>3326</v>
      </c>
      <c r="E1498" s="55">
        <v>544000</v>
      </c>
      <c r="F1498" s="92">
        <v>582000</v>
      </c>
      <c r="G1498" s="140"/>
      <c r="H1498" s="93">
        <f t="shared" si="308"/>
        <v>544000</v>
      </c>
      <c r="I1498" s="94">
        <f t="shared" si="309"/>
        <v>38000</v>
      </c>
      <c r="J1498" s="94">
        <f t="shared" si="307"/>
        <v>49234.782608695648</v>
      </c>
      <c r="K1498" s="94">
        <f t="shared" si="310"/>
        <v>593234.78260869568</v>
      </c>
      <c r="L1498" s="92">
        <v>582000</v>
      </c>
      <c r="M1498" s="55">
        <f t="shared" si="311"/>
        <v>593000</v>
      </c>
      <c r="N1498" s="140"/>
    </row>
    <row r="1499" spans="1:14" ht="31.5">
      <c r="A1499" s="130">
        <f t="shared" si="312"/>
        <v>1444</v>
      </c>
      <c r="B1499" s="131" t="s">
        <v>3327</v>
      </c>
      <c r="C1499" s="139" t="s">
        <v>719</v>
      </c>
      <c r="D1499" s="73" t="s">
        <v>3328</v>
      </c>
      <c r="E1499" s="55">
        <v>414000</v>
      </c>
      <c r="F1499" s="92">
        <v>443000</v>
      </c>
      <c r="G1499" s="140"/>
      <c r="H1499" s="93">
        <f t="shared" si="308"/>
        <v>414000</v>
      </c>
      <c r="I1499" s="94">
        <f t="shared" si="309"/>
        <v>29000</v>
      </c>
      <c r="J1499" s="94">
        <f t="shared" si="307"/>
        <v>37573.913043478256</v>
      </c>
      <c r="K1499" s="94">
        <f t="shared" si="310"/>
        <v>451573.91304347827</v>
      </c>
      <c r="L1499" s="92">
        <v>443000</v>
      </c>
      <c r="M1499" s="55">
        <f t="shared" si="311"/>
        <v>451000</v>
      </c>
      <c r="N1499" s="140"/>
    </row>
    <row r="1500" spans="1:14" ht="23.25" customHeight="1">
      <c r="A1500" s="130">
        <f t="shared" si="312"/>
        <v>1445</v>
      </c>
      <c r="B1500" s="131" t="s">
        <v>3329</v>
      </c>
      <c r="C1500" s="139" t="s">
        <v>719</v>
      </c>
      <c r="D1500" s="74" t="s">
        <v>3330</v>
      </c>
      <c r="E1500" s="55">
        <v>387000</v>
      </c>
      <c r="F1500" s="92">
        <v>415000</v>
      </c>
      <c r="G1500" s="140"/>
      <c r="H1500" s="93">
        <f t="shared" si="308"/>
        <v>387000</v>
      </c>
      <c r="I1500" s="94">
        <f t="shared" si="309"/>
        <v>28000</v>
      </c>
      <c r="J1500" s="94">
        <f t="shared" si="307"/>
        <v>36278.260869565216</v>
      </c>
      <c r="K1500" s="94">
        <f t="shared" si="310"/>
        <v>423278.26086956519</v>
      </c>
      <c r="L1500" s="92">
        <v>415000</v>
      </c>
      <c r="M1500" s="55">
        <f t="shared" si="311"/>
        <v>423000</v>
      </c>
      <c r="N1500" s="140"/>
    </row>
    <row r="1501" spans="1:14" ht="23.25" customHeight="1">
      <c r="A1501" s="130">
        <f t="shared" si="312"/>
        <v>1446</v>
      </c>
      <c r="B1501" s="131" t="s">
        <v>3331</v>
      </c>
      <c r="C1501" s="139" t="s">
        <v>719</v>
      </c>
      <c r="D1501" s="73" t="s">
        <v>3332</v>
      </c>
      <c r="E1501" s="55">
        <v>341000</v>
      </c>
      <c r="F1501" s="92">
        <v>365000</v>
      </c>
      <c r="G1501" s="140"/>
      <c r="H1501" s="93">
        <f t="shared" si="308"/>
        <v>341000</v>
      </c>
      <c r="I1501" s="94">
        <f t="shared" si="309"/>
        <v>24000</v>
      </c>
      <c r="J1501" s="94">
        <f t="shared" si="307"/>
        <v>31095.652173913044</v>
      </c>
      <c r="K1501" s="94">
        <f t="shared" si="310"/>
        <v>372095.65217391303</v>
      </c>
      <c r="L1501" s="92">
        <v>365000</v>
      </c>
      <c r="M1501" s="55">
        <f t="shared" si="311"/>
        <v>372000</v>
      </c>
      <c r="N1501" s="140"/>
    </row>
    <row r="1502" spans="1:14" ht="23.25" customHeight="1">
      <c r="A1502" s="130">
        <f t="shared" si="312"/>
        <v>1447</v>
      </c>
      <c r="B1502" s="131" t="s">
        <v>3333</v>
      </c>
      <c r="C1502" s="139" t="s">
        <v>719</v>
      </c>
      <c r="D1502" s="73" t="s">
        <v>3334</v>
      </c>
      <c r="E1502" s="55">
        <v>355000</v>
      </c>
      <c r="F1502" s="92">
        <v>380000</v>
      </c>
      <c r="G1502" s="140"/>
      <c r="H1502" s="93">
        <f t="shared" si="308"/>
        <v>355000</v>
      </c>
      <c r="I1502" s="94">
        <f t="shared" si="309"/>
        <v>25000</v>
      </c>
      <c r="J1502" s="94">
        <f t="shared" si="307"/>
        <v>32391.304347826088</v>
      </c>
      <c r="K1502" s="94">
        <f t="shared" si="310"/>
        <v>387391.30434782611</v>
      </c>
      <c r="L1502" s="92">
        <v>380000</v>
      </c>
      <c r="M1502" s="55">
        <f t="shared" si="311"/>
        <v>387000</v>
      </c>
      <c r="N1502" s="140"/>
    </row>
    <row r="1503" spans="1:14" ht="23.25" customHeight="1">
      <c r="A1503" s="130">
        <f t="shared" si="312"/>
        <v>1448</v>
      </c>
      <c r="B1503" s="131" t="s">
        <v>3335</v>
      </c>
      <c r="C1503" s="139" t="s">
        <v>719</v>
      </c>
      <c r="D1503" s="73" t="s">
        <v>3336</v>
      </c>
      <c r="E1503" s="55">
        <v>398000</v>
      </c>
      <c r="F1503" s="92">
        <v>426000</v>
      </c>
      <c r="G1503" s="140"/>
      <c r="H1503" s="93">
        <f t="shared" si="308"/>
        <v>398000</v>
      </c>
      <c r="I1503" s="94">
        <f t="shared" si="309"/>
        <v>28000</v>
      </c>
      <c r="J1503" s="94">
        <f t="shared" si="307"/>
        <v>36278.260869565216</v>
      </c>
      <c r="K1503" s="94">
        <f t="shared" si="310"/>
        <v>434278.26086956519</v>
      </c>
      <c r="L1503" s="92">
        <v>426000</v>
      </c>
      <c r="M1503" s="55">
        <f t="shared" si="311"/>
        <v>434000</v>
      </c>
      <c r="N1503" s="140"/>
    </row>
    <row r="1504" spans="1:14" ht="55.5" customHeight="1">
      <c r="A1504" s="130">
        <f t="shared" si="312"/>
        <v>1449</v>
      </c>
      <c r="B1504" s="131" t="s">
        <v>3337</v>
      </c>
      <c r="C1504" s="139" t="s">
        <v>719</v>
      </c>
      <c r="D1504" s="73" t="s">
        <v>3338</v>
      </c>
      <c r="E1504" s="55">
        <v>464000</v>
      </c>
      <c r="F1504" s="92">
        <v>504000</v>
      </c>
      <c r="G1504" s="140"/>
      <c r="H1504" s="93">
        <f t="shared" si="308"/>
        <v>464000</v>
      </c>
      <c r="I1504" s="94">
        <f t="shared" si="309"/>
        <v>40000</v>
      </c>
      <c r="J1504" s="94">
        <f t="shared" si="307"/>
        <v>51826.086956521736</v>
      </c>
      <c r="K1504" s="94">
        <f t="shared" si="310"/>
        <v>515826.08695652173</v>
      </c>
      <c r="L1504" s="92">
        <v>504000</v>
      </c>
      <c r="M1504" s="55">
        <f t="shared" si="311"/>
        <v>515000</v>
      </c>
      <c r="N1504" s="140"/>
    </row>
    <row r="1505" spans="1:167" ht="55.5" customHeight="1">
      <c r="A1505" s="130">
        <f t="shared" si="312"/>
        <v>1450</v>
      </c>
      <c r="B1505" s="131" t="s">
        <v>3339</v>
      </c>
      <c r="C1505" s="139"/>
      <c r="D1505" s="78" t="s">
        <v>3340</v>
      </c>
      <c r="E1505" s="55">
        <v>220000</v>
      </c>
      <c r="F1505" s="92">
        <v>246000</v>
      </c>
      <c r="G1505" s="140"/>
      <c r="H1505" s="93">
        <f t="shared" si="308"/>
        <v>220000</v>
      </c>
      <c r="I1505" s="94">
        <f t="shared" si="309"/>
        <v>26000</v>
      </c>
      <c r="J1505" s="94">
        <f t="shared" si="307"/>
        <v>33686.956521739128</v>
      </c>
      <c r="K1505" s="94">
        <f t="shared" si="310"/>
        <v>253686.95652173914</v>
      </c>
      <c r="L1505" s="92">
        <v>246000</v>
      </c>
      <c r="M1505" s="55">
        <f t="shared" si="311"/>
        <v>253000</v>
      </c>
      <c r="N1505" s="140"/>
    </row>
    <row r="1506" spans="1:167" s="175" customFormat="1" ht="55.5" customHeight="1">
      <c r="A1506" s="130">
        <f t="shared" si="312"/>
        <v>1451</v>
      </c>
      <c r="B1506" s="131" t="s">
        <v>3341</v>
      </c>
      <c r="C1506" s="132"/>
      <c r="D1506" s="78" t="s">
        <v>3342</v>
      </c>
      <c r="E1506" s="55">
        <v>100000</v>
      </c>
      <c r="F1506" s="92">
        <v>112000</v>
      </c>
      <c r="G1506" s="62"/>
      <c r="H1506" s="93">
        <f t="shared" si="308"/>
        <v>100000</v>
      </c>
      <c r="I1506" s="94">
        <f t="shared" si="309"/>
        <v>12000</v>
      </c>
      <c r="J1506" s="94">
        <f t="shared" si="307"/>
        <v>15547.826086956522</v>
      </c>
      <c r="K1506" s="94">
        <f t="shared" si="310"/>
        <v>115547.82608695653</v>
      </c>
      <c r="L1506" s="92">
        <v>112000</v>
      </c>
      <c r="M1506" s="55">
        <f t="shared" si="311"/>
        <v>115000</v>
      </c>
      <c r="N1506" s="62"/>
      <c r="O1506" s="95"/>
      <c r="P1506" s="95"/>
      <c r="Q1506" s="95"/>
      <c r="R1506" s="95"/>
      <c r="S1506" s="95"/>
      <c r="T1506" s="95"/>
      <c r="U1506" s="95"/>
      <c r="V1506" s="95"/>
      <c r="W1506" s="95"/>
      <c r="X1506" s="95"/>
      <c r="Y1506" s="95"/>
      <c r="Z1506" s="95"/>
      <c r="AA1506" s="95"/>
      <c r="AB1506" s="95"/>
      <c r="AC1506" s="95"/>
      <c r="AD1506" s="95"/>
      <c r="AE1506" s="95"/>
      <c r="AF1506" s="95"/>
      <c r="AG1506" s="95"/>
      <c r="AH1506" s="95"/>
      <c r="AI1506" s="95"/>
      <c r="AJ1506" s="95"/>
      <c r="AK1506" s="95"/>
      <c r="AL1506" s="95"/>
      <c r="AM1506" s="95"/>
      <c r="AN1506" s="95"/>
      <c r="AO1506" s="95"/>
      <c r="AP1506" s="95"/>
      <c r="AQ1506" s="95"/>
      <c r="AR1506" s="95"/>
      <c r="AS1506" s="95"/>
      <c r="AT1506" s="95"/>
      <c r="AU1506" s="95"/>
      <c r="AV1506" s="95"/>
      <c r="AW1506" s="95"/>
      <c r="AX1506" s="95"/>
      <c r="AY1506" s="95"/>
      <c r="AZ1506" s="95"/>
      <c r="BA1506" s="95"/>
      <c r="BB1506" s="95"/>
      <c r="BC1506" s="95"/>
      <c r="BD1506" s="95"/>
      <c r="BE1506" s="95"/>
      <c r="BF1506" s="95"/>
      <c r="BG1506" s="95"/>
      <c r="BH1506" s="95"/>
      <c r="BI1506" s="95"/>
      <c r="BJ1506" s="95"/>
      <c r="BK1506" s="95"/>
      <c r="BL1506" s="95"/>
      <c r="BM1506" s="95"/>
      <c r="BN1506" s="95"/>
      <c r="BO1506" s="95"/>
      <c r="BP1506" s="95"/>
      <c r="BQ1506" s="95"/>
      <c r="BR1506" s="95"/>
      <c r="BS1506" s="95"/>
      <c r="BT1506" s="95"/>
      <c r="BU1506" s="95"/>
      <c r="BV1506" s="95"/>
      <c r="BW1506" s="95"/>
      <c r="BX1506" s="95"/>
      <c r="BY1506" s="95"/>
      <c r="BZ1506" s="95"/>
      <c r="CA1506" s="95"/>
      <c r="CB1506" s="95"/>
      <c r="CC1506" s="95"/>
      <c r="CD1506" s="95"/>
      <c r="CE1506" s="95"/>
      <c r="CF1506" s="95"/>
      <c r="CG1506" s="95"/>
      <c r="CH1506" s="95"/>
      <c r="CI1506" s="95"/>
      <c r="CJ1506" s="95"/>
      <c r="CK1506" s="95"/>
      <c r="CL1506" s="95"/>
      <c r="CM1506" s="95"/>
      <c r="CN1506" s="95"/>
      <c r="CO1506" s="95"/>
      <c r="CP1506" s="95"/>
      <c r="CQ1506" s="95"/>
      <c r="CR1506" s="95"/>
      <c r="CS1506" s="95"/>
      <c r="CT1506" s="95"/>
      <c r="CU1506" s="95"/>
      <c r="CV1506" s="95"/>
      <c r="CW1506" s="95"/>
      <c r="CX1506" s="95"/>
      <c r="CY1506" s="95"/>
      <c r="CZ1506" s="95"/>
      <c r="DA1506" s="95"/>
      <c r="DB1506" s="95"/>
      <c r="DC1506" s="95"/>
      <c r="DD1506" s="95"/>
      <c r="DE1506" s="95"/>
      <c r="DF1506" s="95"/>
      <c r="DG1506" s="95"/>
      <c r="DH1506" s="95"/>
      <c r="DI1506" s="95"/>
      <c r="DJ1506" s="95"/>
      <c r="DK1506" s="95"/>
      <c r="DL1506" s="95"/>
      <c r="DM1506" s="95"/>
      <c r="DN1506" s="95"/>
      <c r="DO1506" s="95"/>
      <c r="DP1506" s="95"/>
      <c r="DQ1506" s="95"/>
      <c r="DR1506" s="95"/>
      <c r="DS1506" s="95"/>
      <c r="DT1506" s="95"/>
      <c r="DU1506" s="95"/>
      <c r="DV1506" s="95"/>
      <c r="DW1506" s="95"/>
      <c r="DX1506" s="95"/>
      <c r="DY1506" s="95"/>
      <c r="DZ1506" s="95"/>
      <c r="EA1506" s="95"/>
      <c r="EB1506" s="95"/>
      <c r="EC1506" s="95"/>
      <c r="ED1506" s="95"/>
      <c r="EE1506" s="95"/>
      <c r="EF1506" s="95"/>
      <c r="EG1506" s="95"/>
      <c r="EH1506" s="95"/>
      <c r="EI1506" s="95"/>
      <c r="EJ1506" s="95"/>
      <c r="EK1506" s="95"/>
      <c r="EL1506" s="95"/>
      <c r="EM1506" s="95"/>
      <c r="EN1506" s="95"/>
      <c r="EO1506" s="95"/>
      <c r="EP1506" s="95"/>
      <c r="EQ1506" s="95"/>
      <c r="ER1506" s="95"/>
      <c r="ES1506" s="95"/>
      <c r="ET1506" s="95"/>
      <c r="EU1506" s="95"/>
      <c r="EV1506" s="95"/>
      <c r="EW1506" s="95"/>
      <c r="EX1506" s="95"/>
      <c r="EY1506" s="95"/>
      <c r="EZ1506" s="95"/>
      <c r="FA1506" s="95"/>
      <c r="FB1506" s="95"/>
      <c r="FC1506" s="95"/>
      <c r="FD1506" s="95"/>
      <c r="FE1506" s="95"/>
      <c r="FF1506" s="95"/>
      <c r="FG1506" s="95"/>
      <c r="FH1506" s="95"/>
      <c r="FI1506" s="95"/>
      <c r="FJ1506" s="95"/>
      <c r="FK1506" s="95"/>
    </row>
    <row r="1507" spans="1:167" ht="55.5" customHeight="1">
      <c r="A1507" s="130">
        <f t="shared" si="312"/>
        <v>1452</v>
      </c>
      <c r="B1507" s="131" t="s">
        <v>3343</v>
      </c>
      <c r="C1507" s="139"/>
      <c r="D1507" s="78" t="s">
        <v>3344</v>
      </c>
      <c r="E1507" s="55">
        <v>250000</v>
      </c>
      <c r="F1507" s="92">
        <v>280000</v>
      </c>
      <c r="G1507" s="140"/>
      <c r="H1507" s="93">
        <f t="shared" si="308"/>
        <v>250000</v>
      </c>
      <c r="I1507" s="94">
        <f t="shared" si="309"/>
        <v>30000</v>
      </c>
      <c r="J1507" s="94">
        <f t="shared" si="307"/>
        <v>38869.565217391304</v>
      </c>
      <c r="K1507" s="94">
        <f t="shared" si="310"/>
        <v>288869.5652173913</v>
      </c>
      <c r="L1507" s="92">
        <v>280000</v>
      </c>
      <c r="M1507" s="55">
        <f t="shared" si="311"/>
        <v>288000</v>
      </c>
      <c r="N1507" s="140"/>
    </row>
    <row r="1508" spans="1:167" ht="31.5">
      <c r="A1508" s="130">
        <f t="shared" si="312"/>
        <v>1453</v>
      </c>
      <c r="B1508" s="131" t="s">
        <v>3345</v>
      </c>
      <c r="C1508" s="132"/>
      <c r="D1508" s="78" t="s">
        <v>3346</v>
      </c>
      <c r="E1508" s="55">
        <v>150000</v>
      </c>
      <c r="F1508" s="92">
        <v>168000</v>
      </c>
      <c r="G1508" s="62"/>
      <c r="H1508" s="93">
        <f t="shared" si="308"/>
        <v>150000</v>
      </c>
      <c r="I1508" s="94">
        <f t="shared" si="309"/>
        <v>18000</v>
      </c>
      <c r="J1508" s="94">
        <f t="shared" si="307"/>
        <v>23321.739130434784</v>
      </c>
      <c r="K1508" s="94">
        <f t="shared" si="310"/>
        <v>173321.73913043478</v>
      </c>
      <c r="L1508" s="92">
        <v>168000</v>
      </c>
      <c r="M1508" s="55">
        <f t="shared" si="311"/>
        <v>173000</v>
      </c>
      <c r="N1508" s="62"/>
    </row>
    <row r="1509" spans="1:167" ht="72.75" customHeight="1">
      <c r="A1509" s="130">
        <f t="shared" si="312"/>
        <v>1454</v>
      </c>
      <c r="B1509" s="131" t="s">
        <v>3347</v>
      </c>
      <c r="C1509" s="139" t="s">
        <v>719</v>
      </c>
      <c r="D1509" s="73" t="s">
        <v>3348</v>
      </c>
      <c r="E1509" s="55">
        <v>536000</v>
      </c>
      <c r="F1509" s="92">
        <v>571000</v>
      </c>
      <c r="G1509" s="140"/>
      <c r="H1509" s="93">
        <f t="shared" si="308"/>
        <v>536000</v>
      </c>
      <c r="I1509" s="94">
        <f t="shared" si="309"/>
        <v>35000</v>
      </c>
      <c r="J1509" s="94">
        <f t="shared" si="307"/>
        <v>45347.82608695652</v>
      </c>
      <c r="K1509" s="94">
        <f t="shared" si="310"/>
        <v>581347.82608695654</v>
      </c>
      <c r="L1509" s="92">
        <v>571000</v>
      </c>
      <c r="M1509" s="55">
        <f t="shared" si="311"/>
        <v>581000</v>
      </c>
      <c r="N1509" s="140"/>
    </row>
    <row r="1510" spans="1:167" ht="31.5">
      <c r="A1510" s="130">
        <f t="shared" si="312"/>
        <v>1455</v>
      </c>
      <c r="B1510" s="131" t="s">
        <v>3349</v>
      </c>
      <c r="C1510" s="139" t="s">
        <v>719</v>
      </c>
      <c r="D1510" s="73" t="s">
        <v>3350</v>
      </c>
      <c r="E1510" s="55">
        <v>411000</v>
      </c>
      <c r="F1510" s="92">
        <v>440000</v>
      </c>
      <c r="G1510" s="140"/>
      <c r="H1510" s="93">
        <f t="shared" si="308"/>
        <v>411000</v>
      </c>
      <c r="I1510" s="94">
        <f t="shared" si="309"/>
        <v>29000</v>
      </c>
      <c r="J1510" s="94">
        <f t="shared" si="307"/>
        <v>37573.913043478256</v>
      </c>
      <c r="K1510" s="94">
        <f t="shared" si="310"/>
        <v>448573.91304347827</v>
      </c>
      <c r="L1510" s="92">
        <v>440000</v>
      </c>
      <c r="M1510" s="55">
        <f t="shared" si="311"/>
        <v>448000</v>
      </c>
      <c r="N1510" s="140"/>
    </row>
    <row r="1511" spans="1:167" ht="31.5">
      <c r="A1511" s="130">
        <f t="shared" si="312"/>
        <v>1456</v>
      </c>
      <c r="B1511" s="131" t="s">
        <v>3351</v>
      </c>
      <c r="C1511" s="139" t="s">
        <v>719</v>
      </c>
      <c r="D1511" s="73" t="s">
        <v>3352</v>
      </c>
      <c r="E1511" s="55">
        <v>384000</v>
      </c>
      <c r="F1511" s="92">
        <v>411000</v>
      </c>
      <c r="G1511" s="140"/>
      <c r="H1511" s="93">
        <f t="shared" si="308"/>
        <v>384000</v>
      </c>
      <c r="I1511" s="94">
        <f t="shared" si="309"/>
        <v>27000</v>
      </c>
      <c r="J1511" s="94">
        <f t="shared" si="307"/>
        <v>34982.608695652176</v>
      </c>
      <c r="K1511" s="94">
        <f t="shared" si="310"/>
        <v>418982.60869565216</v>
      </c>
      <c r="L1511" s="92">
        <v>411000</v>
      </c>
      <c r="M1511" s="55">
        <f t="shared" si="311"/>
        <v>418000</v>
      </c>
      <c r="N1511" s="140"/>
    </row>
    <row r="1512" spans="1:167" ht="25.5" customHeight="1">
      <c r="A1512" s="130">
        <f t="shared" si="312"/>
        <v>1457</v>
      </c>
      <c r="B1512" s="131" t="s">
        <v>3353</v>
      </c>
      <c r="C1512" s="139" t="s">
        <v>719</v>
      </c>
      <c r="D1512" s="73" t="s">
        <v>3354</v>
      </c>
      <c r="E1512" s="55">
        <v>341000</v>
      </c>
      <c r="F1512" s="92">
        <v>365000</v>
      </c>
      <c r="G1512" s="140"/>
      <c r="H1512" s="93">
        <f t="shared" si="308"/>
        <v>341000</v>
      </c>
      <c r="I1512" s="94">
        <f t="shared" si="309"/>
        <v>24000</v>
      </c>
      <c r="J1512" s="94">
        <f t="shared" si="307"/>
        <v>31095.652173913044</v>
      </c>
      <c r="K1512" s="94">
        <f t="shared" si="310"/>
        <v>372095.65217391303</v>
      </c>
      <c r="L1512" s="92">
        <v>365000</v>
      </c>
      <c r="M1512" s="55">
        <f t="shared" si="311"/>
        <v>372000</v>
      </c>
      <c r="N1512" s="140"/>
    </row>
    <row r="1513" spans="1:167" ht="25.5" customHeight="1">
      <c r="A1513" s="130">
        <f t="shared" si="312"/>
        <v>1458</v>
      </c>
      <c r="B1513" s="131" t="s">
        <v>3355</v>
      </c>
      <c r="C1513" s="139" t="s">
        <v>719</v>
      </c>
      <c r="D1513" s="73" t="s">
        <v>3356</v>
      </c>
      <c r="E1513" s="55">
        <v>368000</v>
      </c>
      <c r="F1513" s="92">
        <v>393000</v>
      </c>
      <c r="G1513" s="140"/>
      <c r="H1513" s="93">
        <f t="shared" si="308"/>
        <v>368000</v>
      </c>
      <c r="I1513" s="94">
        <f t="shared" si="309"/>
        <v>25000</v>
      </c>
      <c r="J1513" s="94">
        <f t="shared" si="307"/>
        <v>32391.304347826088</v>
      </c>
      <c r="K1513" s="94">
        <f t="shared" si="310"/>
        <v>400391.30434782611</v>
      </c>
      <c r="L1513" s="92">
        <v>393000</v>
      </c>
      <c r="M1513" s="55">
        <f t="shared" si="311"/>
        <v>400000</v>
      </c>
      <c r="N1513" s="140"/>
    </row>
    <row r="1514" spans="1:167" ht="39" customHeight="1">
      <c r="A1514" s="130">
        <f t="shared" si="312"/>
        <v>1459</v>
      </c>
      <c r="B1514" s="131" t="s">
        <v>3357</v>
      </c>
      <c r="C1514" s="139" t="s">
        <v>719</v>
      </c>
      <c r="D1514" s="73" t="s">
        <v>3358</v>
      </c>
      <c r="E1514" s="55">
        <v>398000</v>
      </c>
      <c r="F1514" s="92">
        <v>426000</v>
      </c>
      <c r="G1514" s="140"/>
      <c r="H1514" s="93">
        <f t="shared" si="308"/>
        <v>398000</v>
      </c>
      <c r="I1514" s="94">
        <f t="shared" si="309"/>
        <v>28000</v>
      </c>
      <c r="J1514" s="94">
        <f t="shared" si="307"/>
        <v>36278.260869565216</v>
      </c>
      <c r="K1514" s="94">
        <f t="shared" si="310"/>
        <v>434278.26086956519</v>
      </c>
      <c r="L1514" s="92">
        <v>426000</v>
      </c>
      <c r="M1514" s="55">
        <f t="shared" si="311"/>
        <v>434000</v>
      </c>
      <c r="N1514" s="140"/>
    </row>
    <row r="1515" spans="1:167" ht="39.75" customHeight="1">
      <c r="A1515" s="130">
        <f t="shared" si="312"/>
        <v>1460</v>
      </c>
      <c r="B1515" s="131" t="s">
        <v>3359</v>
      </c>
      <c r="C1515" s="139" t="s">
        <v>719</v>
      </c>
      <c r="D1515" s="74" t="s">
        <v>3360</v>
      </c>
      <c r="E1515" s="55">
        <v>651000</v>
      </c>
      <c r="F1515" s="92">
        <v>696000</v>
      </c>
      <c r="G1515" s="140"/>
      <c r="H1515" s="93">
        <f t="shared" si="308"/>
        <v>651000</v>
      </c>
      <c r="I1515" s="94">
        <f t="shared" si="309"/>
        <v>45000</v>
      </c>
      <c r="J1515" s="94">
        <f t="shared" si="307"/>
        <v>58304.34782608696</v>
      </c>
      <c r="K1515" s="94">
        <f t="shared" si="310"/>
        <v>709304.34782608692</v>
      </c>
      <c r="L1515" s="92">
        <v>696000</v>
      </c>
      <c r="M1515" s="55">
        <f t="shared" si="311"/>
        <v>709000</v>
      </c>
      <c r="N1515" s="140"/>
    </row>
    <row r="1516" spans="1:167" ht="31.5">
      <c r="A1516" s="130">
        <f t="shared" si="312"/>
        <v>1461</v>
      </c>
      <c r="B1516" s="131" t="s">
        <v>3361</v>
      </c>
      <c r="C1516" s="139" t="s">
        <v>719</v>
      </c>
      <c r="D1516" s="74" t="s">
        <v>3362</v>
      </c>
      <c r="E1516" s="55">
        <v>952000</v>
      </c>
      <c r="F1516" s="92">
        <v>1002000</v>
      </c>
      <c r="G1516" s="140"/>
      <c r="H1516" s="93">
        <f t="shared" si="308"/>
        <v>952000</v>
      </c>
      <c r="I1516" s="94">
        <f t="shared" si="309"/>
        <v>50000</v>
      </c>
      <c r="J1516" s="94">
        <f t="shared" si="307"/>
        <v>64782.608695652176</v>
      </c>
      <c r="K1516" s="94">
        <f t="shared" si="310"/>
        <v>1016782.6086956522</v>
      </c>
      <c r="L1516" s="92">
        <v>1002000</v>
      </c>
      <c r="M1516" s="55">
        <f t="shared" si="311"/>
        <v>1016000</v>
      </c>
      <c r="N1516" s="140"/>
    </row>
    <row r="1517" spans="1:167" ht="47.25">
      <c r="A1517" s="130">
        <f t="shared" si="312"/>
        <v>1462</v>
      </c>
      <c r="B1517" s="131" t="s">
        <v>3363</v>
      </c>
      <c r="C1517" s="139" t="s">
        <v>719</v>
      </c>
      <c r="D1517" s="73" t="s">
        <v>3364</v>
      </c>
      <c r="E1517" s="55">
        <v>454000</v>
      </c>
      <c r="F1517" s="92">
        <v>484000</v>
      </c>
      <c r="G1517" s="140"/>
      <c r="H1517" s="93">
        <f t="shared" si="308"/>
        <v>454000</v>
      </c>
      <c r="I1517" s="94">
        <f t="shared" si="309"/>
        <v>30000</v>
      </c>
      <c r="J1517" s="94">
        <f t="shared" si="307"/>
        <v>38869.565217391304</v>
      </c>
      <c r="K1517" s="94">
        <f t="shared" si="310"/>
        <v>492869.5652173913</v>
      </c>
      <c r="L1517" s="92">
        <v>484000</v>
      </c>
      <c r="M1517" s="55">
        <f t="shared" si="311"/>
        <v>492000</v>
      </c>
      <c r="N1517" s="140"/>
    </row>
    <row r="1518" spans="1:167" ht="120" customHeight="1">
      <c r="A1518" s="130">
        <f t="shared" si="312"/>
        <v>1463</v>
      </c>
      <c r="B1518" s="131" t="s">
        <v>3365</v>
      </c>
      <c r="C1518" s="139" t="s">
        <v>719</v>
      </c>
      <c r="D1518" s="73" t="s">
        <v>3366</v>
      </c>
      <c r="E1518" s="55">
        <v>444000</v>
      </c>
      <c r="F1518" s="92">
        <v>475000</v>
      </c>
      <c r="G1518" s="140"/>
      <c r="H1518" s="93">
        <f t="shared" si="308"/>
        <v>444000</v>
      </c>
      <c r="I1518" s="94">
        <f t="shared" si="309"/>
        <v>31000</v>
      </c>
      <c r="J1518" s="94">
        <f t="shared" si="307"/>
        <v>40165.217391304344</v>
      </c>
      <c r="K1518" s="94">
        <f t="shared" si="310"/>
        <v>484165.21739130432</v>
      </c>
      <c r="L1518" s="92">
        <v>475000</v>
      </c>
      <c r="M1518" s="55">
        <f t="shared" si="311"/>
        <v>484000</v>
      </c>
      <c r="N1518" s="140"/>
    </row>
    <row r="1519" spans="1:167" ht="40.5" customHeight="1">
      <c r="A1519" s="130">
        <f t="shared" si="312"/>
        <v>1464</v>
      </c>
      <c r="B1519" s="131" t="s">
        <v>3367</v>
      </c>
      <c r="C1519" s="139" t="s">
        <v>719</v>
      </c>
      <c r="D1519" s="73" t="s">
        <v>3368</v>
      </c>
      <c r="E1519" s="55">
        <v>398000</v>
      </c>
      <c r="F1519" s="92">
        <v>426000</v>
      </c>
      <c r="G1519" s="140"/>
      <c r="H1519" s="93">
        <f t="shared" si="308"/>
        <v>398000</v>
      </c>
      <c r="I1519" s="94">
        <f t="shared" si="309"/>
        <v>28000</v>
      </c>
      <c r="J1519" s="94">
        <f t="shared" si="307"/>
        <v>36278.260869565216</v>
      </c>
      <c r="K1519" s="94">
        <f t="shared" si="310"/>
        <v>434278.26086956519</v>
      </c>
      <c r="L1519" s="92">
        <v>426000</v>
      </c>
      <c r="M1519" s="55">
        <f t="shared" si="311"/>
        <v>434000</v>
      </c>
      <c r="N1519" s="140"/>
    </row>
    <row r="1520" spans="1:167" ht="47.25">
      <c r="A1520" s="130">
        <f t="shared" si="312"/>
        <v>1465</v>
      </c>
      <c r="B1520" s="131" t="s">
        <v>3369</v>
      </c>
      <c r="C1520" s="147"/>
      <c r="D1520" s="80" t="s">
        <v>3370</v>
      </c>
      <c r="E1520" s="55">
        <v>212000</v>
      </c>
      <c r="F1520" s="92">
        <v>237000</v>
      </c>
      <c r="G1520" s="67"/>
      <c r="H1520" s="93">
        <f t="shared" si="308"/>
        <v>212000</v>
      </c>
      <c r="I1520" s="94">
        <f t="shared" si="309"/>
        <v>25000</v>
      </c>
      <c r="J1520" s="94">
        <f t="shared" si="307"/>
        <v>32391.304347826088</v>
      </c>
      <c r="K1520" s="94">
        <f t="shared" si="310"/>
        <v>244391.30434782608</v>
      </c>
      <c r="L1520" s="92">
        <v>237000</v>
      </c>
      <c r="M1520" s="55">
        <f t="shared" si="311"/>
        <v>244000</v>
      </c>
      <c r="N1520" s="67"/>
    </row>
    <row r="1521" spans="1:14">
      <c r="A1521" s="126" t="s">
        <v>1953</v>
      </c>
      <c r="B1521" s="127" t="s">
        <v>1953</v>
      </c>
      <c r="C1521" s="132" t="s">
        <v>1875</v>
      </c>
      <c r="D1521" s="61" t="s">
        <v>3371</v>
      </c>
      <c r="E1521" s="55"/>
      <c r="F1521" s="92"/>
      <c r="G1521" s="62"/>
      <c r="H1521" s="93"/>
      <c r="I1521" s="93"/>
      <c r="J1521" s="94">
        <f t="shared" si="307"/>
        <v>0</v>
      </c>
      <c r="K1521" s="93"/>
      <c r="L1521" s="93"/>
      <c r="M1521" s="55"/>
      <c r="N1521" s="93"/>
    </row>
    <row r="1522" spans="1:14">
      <c r="A1522" s="130"/>
      <c r="B1522" s="130"/>
      <c r="C1522" s="132" t="s">
        <v>1875</v>
      </c>
      <c r="D1522" s="61" t="s">
        <v>3372</v>
      </c>
      <c r="E1522" s="55"/>
      <c r="F1522" s="92"/>
      <c r="G1522" s="62"/>
      <c r="H1522" s="93"/>
      <c r="I1522" s="93"/>
      <c r="J1522" s="94">
        <f t="shared" si="307"/>
        <v>0</v>
      </c>
      <c r="K1522" s="93"/>
      <c r="L1522" s="93"/>
      <c r="M1522" s="55"/>
      <c r="N1522" s="93"/>
    </row>
    <row r="1523" spans="1:14">
      <c r="A1523" s="130">
        <f>A1520+1</f>
        <v>1466</v>
      </c>
      <c r="B1523" s="131" t="s">
        <v>3373</v>
      </c>
      <c r="C1523" s="132" t="s">
        <v>3374</v>
      </c>
      <c r="D1523" s="63" t="s">
        <v>3375</v>
      </c>
      <c r="E1523" s="55">
        <v>75000</v>
      </c>
      <c r="F1523" s="92">
        <v>79500</v>
      </c>
      <c r="G1523" s="62"/>
      <c r="H1523" s="93">
        <f t="shared" ref="H1523:H1554" si="313">L1523-I1523</f>
        <v>75000</v>
      </c>
      <c r="I1523" s="94">
        <f t="shared" ref="I1523:I1554" si="314">F1523-E1523</f>
        <v>4500</v>
      </c>
      <c r="J1523" s="94">
        <f t="shared" si="307"/>
        <v>5830.434782608696</v>
      </c>
      <c r="K1523" s="94">
        <f t="shared" ref="K1523:K1554" si="315">+H1523+J1523</f>
        <v>80830.434782608703</v>
      </c>
      <c r="L1523" s="92">
        <v>79500</v>
      </c>
      <c r="M1523" s="55">
        <f t="shared" ref="M1523:M1554" si="316">IF(K1523&gt;=100000, ROUNDDOWN((K1523),-3),ROUNDDOWN((K1523),-2))</f>
        <v>80800</v>
      </c>
      <c r="N1523" s="62"/>
    </row>
    <row r="1524" spans="1:14">
      <c r="A1524" s="130">
        <f t="shared" ref="A1524:A1555" si="317">A1523+1</f>
        <v>1467</v>
      </c>
      <c r="B1524" s="131" t="s">
        <v>3376</v>
      </c>
      <c r="C1524" s="132" t="s">
        <v>3377</v>
      </c>
      <c r="D1524" s="63" t="s">
        <v>3378</v>
      </c>
      <c r="E1524" s="55">
        <v>135000</v>
      </c>
      <c r="F1524" s="92">
        <v>143000</v>
      </c>
      <c r="G1524" s="62"/>
      <c r="H1524" s="93">
        <f t="shared" si="313"/>
        <v>135000</v>
      </c>
      <c r="I1524" s="94">
        <f t="shared" si="314"/>
        <v>8000</v>
      </c>
      <c r="J1524" s="94">
        <f t="shared" si="307"/>
        <v>10365.217391304348</v>
      </c>
      <c r="K1524" s="94">
        <f t="shared" si="315"/>
        <v>145365.21739130435</v>
      </c>
      <c r="L1524" s="92">
        <v>143000</v>
      </c>
      <c r="M1524" s="55">
        <f t="shared" si="316"/>
        <v>145000</v>
      </c>
      <c r="N1524" s="62"/>
    </row>
    <row r="1525" spans="1:14">
      <c r="A1525" s="130">
        <f t="shared" si="317"/>
        <v>1468</v>
      </c>
      <c r="B1525" s="131" t="s">
        <v>3379</v>
      </c>
      <c r="C1525" s="132" t="s">
        <v>3380</v>
      </c>
      <c r="D1525" s="63" t="s">
        <v>3381</v>
      </c>
      <c r="E1525" s="55">
        <v>85000</v>
      </c>
      <c r="F1525" s="92">
        <v>90100</v>
      </c>
      <c r="G1525" s="62"/>
      <c r="H1525" s="93">
        <f t="shared" si="313"/>
        <v>85000</v>
      </c>
      <c r="I1525" s="94">
        <f t="shared" si="314"/>
        <v>5100</v>
      </c>
      <c r="J1525" s="94">
        <f t="shared" si="307"/>
        <v>6607.826086956522</v>
      </c>
      <c r="K1525" s="94">
        <f t="shared" si="315"/>
        <v>91607.826086956527</v>
      </c>
      <c r="L1525" s="92">
        <v>90100</v>
      </c>
      <c r="M1525" s="55">
        <f t="shared" si="316"/>
        <v>91600</v>
      </c>
      <c r="N1525" s="62"/>
    </row>
    <row r="1526" spans="1:14">
      <c r="A1526" s="130">
        <f t="shared" si="317"/>
        <v>1469</v>
      </c>
      <c r="B1526" s="131" t="s">
        <v>3382</v>
      </c>
      <c r="C1526" s="132" t="s">
        <v>3383</v>
      </c>
      <c r="D1526" s="63" t="s">
        <v>3384</v>
      </c>
      <c r="E1526" s="55">
        <v>85000</v>
      </c>
      <c r="F1526" s="92">
        <v>90100</v>
      </c>
      <c r="G1526" s="62"/>
      <c r="H1526" s="93">
        <f t="shared" si="313"/>
        <v>85000</v>
      </c>
      <c r="I1526" s="94">
        <f t="shared" si="314"/>
        <v>5100</v>
      </c>
      <c r="J1526" s="94">
        <f t="shared" si="307"/>
        <v>6607.826086956522</v>
      </c>
      <c r="K1526" s="94">
        <f t="shared" si="315"/>
        <v>91607.826086956527</v>
      </c>
      <c r="L1526" s="92">
        <v>90100</v>
      </c>
      <c r="M1526" s="55">
        <f t="shared" si="316"/>
        <v>91600</v>
      </c>
      <c r="N1526" s="62"/>
    </row>
    <row r="1527" spans="1:14">
      <c r="A1527" s="130">
        <f t="shared" si="317"/>
        <v>1470</v>
      </c>
      <c r="B1527" s="131" t="s">
        <v>3385</v>
      </c>
      <c r="C1527" s="132" t="s">
        <v>3386</v>
      </c>
      <c r="D1527" s="63" t="s">
        <v>3387</v>
      </c>
      <c r="E1527" s="55">
        <v>90000</v>
      </c>
      <c r="F1527" s="92">
        <v>95400</v>
      </c>
      <c r="G1527" s="62"/>
      <c r="H1527" s="93">
        <f t="shared" si="313"/>
        <v>90000</v>
      </c>
      <c r="I1527" s="94">
        <f t="shared" si="314"/>
        <v>5400</v>
      </c>
      <c r="J1527" s="94">
        <f t="shared" si="307"/>
        <v>6996.521739130435</v>
      </c>
      <c r="K1527" s="94">
        <f t="shared" si="315"/>
        <v>96996.521739130432</v>
      </c>
      <c r="L1527" s="92">
        <v>95400</v>
      </c>
      <c r="M1527" s="55">
        <f t="shared" si="316"/>
        <v>96900</v>
      </c>
      <c r="N1527" s="62"/>
    </row>
    <row r="1528" spans="1:14">
      <c r="A1528" s="130">
        <f t="shared" si="317"/>
        <v>1471</v>
      </c>
      <c r="B1528" s="131" t="s">
        <v>3388</v>
      </c>
      <c r="C1528" s="132" t="s">
        <v>3389</v>
      </c>
      <c r="D1528" s="63" t="s">
        <v>3390</v>
      </c>
      <c r="E1528" s="55">
        <v>70000</v>
      </c>
      <c r="F1528" s="92">
        <v>74200</v>
      </c>
      <c r="G1528" s="62"/>
      <c r="H1528" s="93">
        <f t="shared" si="313"/>
        <v>70000</v>
      </c>
      <c r="I1528" s="94">
        <f t="shared" si="314"/>
        <v>4200</v>
      </c>
      <c r="J1528" s="94">
        <f t="shared" si="307"/>
        <v>5441.7391304347821</v>
      </c>
      <c r="K1528" s="94">
        <f t="shared" si="315"/>
        <v>75441.739130434784</v>
      </c>
      <c r="L1528" s="92">
        <v>74200</v>
      </c>
      <c r="M1528" s="55">
        <f t="shared" si="316"/>
        <v>75400</v>
      </c>
      <c r="N1528" s="62"/>
    </row>
    <row r="1529" spans="1:14">
      <c r="A1529" s="130">
        <f t="shared" si="317"/>
        <v>1472</v>
      </c>
      <c r="B1529" s="131" t="s">
        <v>3391</v>
      </c>
      <c r="C1529" s="132" t="s">
        <v>3392</v>
      </c>
      <c r="D1529" s="63" t="s">
        <v>3393</v>
      </c>
      <c r="E1529" s="55">
        <v>250000</v>
      </c>
      <c r="F1529" s="92">
        <v>265000</v>
      </c>
      <c r="G1529" s="62"/>
      <c r="H1529" s="93">
        <f t="shared" si="313"/>
        <v>250000</v>
      </c>
      <c r="I1529" s="94">
        <f t="shared" si="314"/>
        <v>15000</v>
      </c>
      <c r="J1529" s="94">
        <f t="shared" si="307"/>
        <v>19434.782608695652</v>
      </c>
      <c r="K1529" s="94">
        <f t="shared" si="315"/>
        <v>269434.78260869568</v>
      </c>
      <c r="L1529" s="92">
        <v>265000</v>
      </c>
      <c r="M1529" s="55">
        <f t="shared" si="316"/>
        <v>269000</v>
      </c>
      <c r="N1529" s="62"/>
    </row>
    <row r="1530" spans="1:14" ht="31.5">
      <c r="A1530" s="130">
        <f t="shared" si="317"/>
        <v>1473</v>
      </c>
      <c r="B1530" s="131" t="s">
        <v>3394</v>
      </c>
      <c r="C1530" s="144"/>
      <c r="D1530" s="67" t="s">
        <v>3395</v>
      </c>
      <c r="E1530" s="55">
        <v>190000</v>
      </c>
      <c r="F1530" s="92">
        <v>201000</v>
      </c>
      <c r="G1530" s="67"/>
      <c r="H1530" s="93">
        <f t="shared" si="313"/>
        <v>190000</v>
      </c>
      <c r="I1530" s="94">
        <f t="shared" si="314"/>
        <v>11000</v>
      </c>
      <c r="J1530" s="94">
        <f t="shared" si="307"/>
        <v>14252.173913043478</v>
      </c>
      <c r="K1530" s="94">
        <f t="shared" si="315"/>
        <v>204252.17391304349</v>
      </c>
      <c r="L1530" s="92">
        <v>201000</v>
      </c>
      <c r="M1530" s="55">
        <f t="shared" si="316"/>
        <v>204000</v>
      </c>
      <c r="N1530" s="67"/>
    </row>
    <row r="1531" spans="1:14">
      <c r="A1531" s="130">
        <f t="shared" si="317"/>
        <v>1474</v>
      </c>
      <c r="B1531" s="131" t="s">
        <v>3396</v>
      </c>
      <c r="C1531" s="132" t="s">
        <v>3397</v>
      </c>
      <c r="D1531" s="63" t="s">
        <v>3398</v>
      </c>
      <c r="E1531" s="55">
        <v>45000</v>
      </c>
      <c r="F1531" s="92">
        <v>47700</v>
      </c>
      <c r="G1531" s="62"/>
      <c r="H1531" s="93">
        <f t="shared" si="313"/>
        <v>45000</v>
      </c>
      <c r="I1531" s="94">
        <f t="shared" si="314"/>
        <v>2700</v>
      </c>
      <c r="J1531" s="94">
        <f t="shared" si="307"/>
        <v>3498.2608695652175</v>
      </c>
      <c r="K1531" s="94">
        <f t="shared" si="315"/>
        <v>48498.260869565216</v>
      </c>
      <c r="L1531" s="92">
        <v>47700</v>
      </c>
      <c r="M1531" s="55">
        <f t="shared" si="316"/>
        <v>48400</v>
      </c>
      <c r="N1531" s="62"/>
    </row>
    <row r="1532" spans="1:14">
      <c r="A1532" s="130">
        <f t="shared" si="317"/>
        <v>1475</v>
      </c>
      <c r="B1532" s="131" t="s">
        <v>3399</v>
      </c>
      <c r="C1532" s="132" t="s">
        <v>3400</v>
      </c>
      <c r="D1532" s="63" t="s">
        <v>3401</v>
      </c>
      <c r="E1532" s="55">
        <v>35000</v>
      </c>
      <c r="F1532" s="92">
        <v>37100</v>
      </c>
      <c r="G1532" s="62"/>
      <c r="H1532" s="93">
        <f t="shared" si="313"/>
        <v>35000</v>
      </c>
      <c r="I1532" s="94">
        <f t="shared" si="314"/>
        <v>2100</v>
      </c>
      <c r="J1532" s="94">
        <f t="shared" si="307"/>
        <v>2720.869565217391</v>
      </c>
      <c r="K1532" s="94">
        <f t="shared" si="315"/>
        <v>37720.869565217392</v>
      </c>
      <c r="L1532" s="92">
        <v>37100</v>
      </c>
      <c r="M1532" s="55">
        <f t="shared" si="316"/>
        <v>37700</v>
      </c>
      <c r="N1532" s="62"/>
    </row>
    <row r="1533" spans="1:14">
      <c r="A1533" s="130">
        <f t="shared" si="317"/>
        <v>1476</v>
      </c>
      <c r="B1533" s="131" t="s">
        <v>3402</v>
      </c>
      <c r="C1533" s="132" t="s">
        <v>3403</v>
      </c>
      <c r="D1533" s="63" t="s">
        <v>3404</v>
      </c>
      <c r="E1533" s="55">
        <v>80000</v>
      </c>
      <c r="F1533" s="92">
        <v>84800</v>
      </c>
      <c r="G1533" s="62"/>
      <c r="H1533" s="93">
        <f t="shared" si="313"/>
        <v>80000</v>
      </c>
      <c r="I1533" s="94">
        <f t="shared" si="314"/>
        <v>4800</v>
      </c>
      <c r="J1533" s="94">
        <f t="shared" si="307"/>
        <v>6219.130434782609</v>
      </c>
      <c r="K1533" s="94">
        <f t="shared" si="315"/>
        <v>86219.130434782608</v>
      </c>
      <c r="L1533" s="92">
        <v>84800</v>
      </c>
      <c r="M1533" s="55">
        <f t="shared" si="316"/>
        <v>86200</v>
      </c>
      <c r="N1533" s="62"/>
    </row>
    <row r="1534" spans="1:14">
      <c r="A1534" s="130">
        <f t="shared" si="317"/>
        <v>1477</v>
      </c>
      <c r="B1534" s="131" t="s">
        <v>3405</v>
      </c>
      <c r="C1534" s="132" t="s">
        <v>3406</v>
      </c>
      <c r="D1534" s="63" t="s">
        <v>3407</v>
      </c>
      <c r="E1534" s="55">
        <v>70000</v>
      </c>
      <c r="F1534" s="92">
        <v>74200</v>
      </c>
      <c r="G1534" s="62"/>
      <c r="H1534" s="93">
        <f t="shared" si="313"/>
        <v>70000</v>
      </c>
      <c r="I1534" s="94">
        <f t="shared" si="314"/>
        <v>4200</v>
      </c>
      <c r="J1534" s="94">
        <f t="shared" si="307"/>
        <v>5441.7391304347821</v>
      </c>
      <c r="K1534" s="94">
        <f t="shared" si="315"/>
        <v>75441.739130434784</v>
      </c>
      <c r="L1534" s="92">
        <v>74200</v>
      </c>
      <c r="M1534" s="55">
        <f t="shared" si="316"/>
        <v>75400</v>
      </c>
      <c r="N1534" s="62"/>
    </row>
    <row r="1535" spans="1:14">
      <c r="A1535" s="130">
        <f t="shared" si="317"/>
        <v>1478</v>
      </c>
      <c r="B1535" s="131" t="s">
        <v>3408</v>
      </c>
      <c r="C1535" s="132" t="s">
        <v>3409</v>
      </c>
      <c r="D1535" s="63" t="s">
        <v>3410</v>
      </c>
      <c r="E1535" s="55">
        <v>540000</v>
      </c>
      <c r="F1535" s="92">
        <v>572000</v>
      </c>
      <c r="G1535" s="62"/>
      <c r="H1535" s="93">
        <f t="shared" si="313"/>
        <v>540000</v>
      </c>
      <c r="I1535" s="94">
        <f t="shared" si="314"/>
        <v>32000</v>
      </c>
      <c r="J1535" s="94">
        <f t="shared" si="307"/>
        <v>41460.869565217392</v>
      </c>
      <c r="K1535" s="94">
        <f t="shared" si="315"/>
        <v>581460.86956521741</v>
      </c>
      <c r="L1535" s="92">
        <v>572000</v>
      </c>
      <c r="M1535" s="55">
        <f t="shared" si="316"/>
        <v>581000</v>
      </c>
      <c r="N1535" s="62"/>
    </row>
    <row r="1536" spans="1:14" ht="20.25" customHeight="1">
      <c r="A1536" s="130">
        <f t="shared" si="317"/>
        <v>1479</v>
      </c>
      <c r="B1536" s="131" t="s">
        <v>3411</v>
      </c>
      <c r="C1536" s="132" t="s">
        <v>3412</v>
      </c>
      <c r="D1536" s="63" t="s">
        <v>3413</v>
      </c>
      <c r="E1536" s="55">
        <v>30000</v>
      </c>
      <c r="F1536" s="92">
        <v>31800</v>
      </c>
      <c r="G1536" s="62"/>
      <c r="H1536" s="93">
        <f t="shared" si="313"/>
        <v>30000</v>
      </c>
      <c r="I1536" s="94">
        <f t="shared" si="314"/>
        <v>1800</v>
      </c>
      <c r="J1536" s="94">
        <f t="shared" si="307"/>
        <v>2332.1739130434785</v>
      </c>
      <c r="K1536" s="94">
        <f t="shared" si="315"/>
        <v>32332.17391304348</v>
      </c>
      <c r="L1536" s="92">
        <v>31800</v>
      </c>
      <c r="M1536" s="55">
        <f t="shared" si="316"/>
        <v>32300</v>
      </c>
      <c r="N1536" s="62"/>
    </row>
    <row r="1537" spans="1:14">
      <c r="A1537" s="130">
        <f t="shared" si="317"/>
        <v>1480</v>
      </c>
      <c r="B1537" s="131" t="s">
        <v>3414</v>
      </c>
      <c r="C1537" s="132" t="s">
        <v>3415</v>
      </c>
      <c r="D1537" s="63" t="s">
        <v>3416</v>
      </c>
      <c r="E1537" s="55">
        <v>130000</v>
      </c>
      <c r="F1537" s="92">
        <v>137000</v>
      </c>
      <c r="G1537" s="62"/>
      <c r="H1537" s="93">
        <f t="shared" si="313"/>
        <v>130000</v>
      </c>
      <c r="I1537" s="94">
        <f t="shared" si="314"/>
        <v>7000</v>
      </c>
      <c r="J1537" s="94">
        <f t="shared" si="307"/>
        <v>9069.565217391304</v>
      </c>
      <c r="K1537" s="94">
        <f t="shared" si="315"/>
        <v>139069.5652173913</v>
      </c>
      <c r="L1537" s="92">
        <v>137000</v>
      </c>
      <c r="M1537" s="55">
        <f t="shared" si="316"/>
        <v>139000</v>
      </c>
      <c r="N1537" s="62"/>
    </row>
    <row r="1538" spans="1:14">
      <c r="A1538" s="130">
        <f t="shared" si="317"/>
        <v>1481</v>
      </c>
      <c r="B1538" s="131" t="s">
        <v>3417</v>
      </c>
      <c r="C1538" s="132" t="s">
        <v>3418</v>
      </c>
      <c r="D1538" s="63" t="s">
        <v>3419</v>
      </c>
      <c r="E1538" s="55">
        <v>140000</v>
      </c>
      <c r="F1538" s="92">
        <v>148000</v>
      </c>
      <c r="G1538" s="62"/>
      <c r="H1538" s="93">
        <f t="shared" si="313"/>
        <v>140000</v>
      </c>
      <c r="I1538" s="94">
        <f t="shared" si="314"/>
        <v>8000</v>
      </c>
      <c r="J1538" s="94">
        <f t="shared" si="307"/>
        <v>10365.217391304348</v>
      </c>
      <c r="K1538" s="94">
        <f t="shared" si="315"/>
        <v>150365.21739130435</v>
      </c>
      <c r="L1538" s="92">
        <v>148000</v>
      </c>
      <c r="M1538" s="55">
        <f t="shared" si="316"/>
        <v>150000</v>
      </c>
      <c r="N1538" s="62"/>
    </row>
    <row r="1539" spans="1:14">
      <c r="A1539" s="130">
        <f t="shared" si="317"/>
        <v>1482</v>
      </c>
      <c r="B1539" s="131" t="s">
        <v>3420</v>
      </c>
      <c r="C1539" s="132" t="s">
        <v>3421</v>
      </c>
      <c r="D1539" s="63" t="s">
        <v>3422</v>
      </c>
      <c r="E1539" s="55">
        <v>130000</v>
      </c>
      <c r="F1539" s="92">
        <v>137000</v>
      </c>
      <c r="G1539" s="62"/>
      <c r="H1539" s="93">
        <f t="shared" si="313"/>
        <v>130000</v>
      </c>
      <c r="I1539" s="94">
        <f t="shared" si="314"/>
        <v>7000</v>
      </c>
      <c r="J1539" s="94">
        <f t="shared" si="307"/>
        <v>9069.565217391304</v>
      </c>
      <c r="K1539" s="94">
        <f t="shared" si="315"/>
        <v>139069.5652173913</v>
      </c>
      <c r="L1539" s="92">
        <v>137000</v>
      </c>
      <c r="M1539" s="55">
        <f t="shared" si="316"/>
        <v>139000</v>
      </c>
      <c r="N1539" s="62"/>
    </row>
    <row r="1540" spans="1:14">
      <c r="A1540" s="130">
        <f t="shared" si="317"/>
        <v>1483</v>
      </c>
      <c r="B1540" s="131" t="s">
        <v>3423</v>
      </c>
      <c r="C1540" s="132" t="s">
        <v>3424</v>
      </c>
      <c r="D1540" s="63" t="s">
        <v>3425</v>
      </c>
      <c r="E1540" s="55">
        <v>125000</v>
      </c>
      <c r="F1540" s="92">
        <v>132000</v>
      </c>
      <c r="G1540" s="62"/>
      <c r="H1540" s="93">
        <f t="shared" si="313"/>
        <v>125000</v>
      </c>
      <c r="I1540" s="94">
        <f t="shared" si="314"/>
        <v>7000</v>
      </c>
      <c r="J1540" s="94">
        <f t="shared" si="307"/>
        <v>9069.565217391304</v>
      </c>
      <c r="K1540" s="94">
        <f t="shared" si="315"/>
        <v>134069.5652173913</v>
      </c>
      <c r="L1540" s="92">
        <v>132000</v>
      </c>
      <c r="M1540" s="55">
        <f t="shared" si="316"/>
        <v>134000</v>
      </c>
      <c r="N1540" s="62"/>
    </row>
    <row r="1541" spans="1:14" ht="31.5">
      <c r="A1541" s="130">
        <f t="shared" si="317"/>
        <v>1484</v>
      </c>
      <c r="B1541" s="131" t="s">
        <v>3426</v>
      </c>
      <c r="C1541" s="132" t="s">
        <v>3427</v>
      </c>
      <c r="D1541" s="63" t="s">
        <v>3428</v>
      </c>
      <c r="E1541" s="55">
        <v>15000</v>
      </c>
      <c r="F1541" s="92">
        <v>15900</v>
      </c>
      <c r="G1541" s="63" t="s">
        <v>3429</v>
      </c>
      <c r="H1541" s="93">
        <f t="shared" si="313"/>
        <v>15000</v>
      </c>
      <c r="I1541" s="94">
        <f t="shared" si="314"/>
        <v>900</v>
      </c>
      <c r="J1541" s="94">
        <f t="shared" si="307"/>
        <v>1166.0869565217392</v>
      </c>
      <c r="K1541" s="94">
        <f t="shared" si="315"/>
        <v>16166.08695652174</v>
      </c>
      <c r="L1541" s="92">
        <v>15900</v>
      </c>
      <c r="M1541" s="55">
        <f t="shared" si="316"/>
        <v>16100</v>
      </c>
      <c r="N1541" s="63" t="s">
        <v>3429</v>
      </c>
    </row>
    <row r="1542" spans="1:14">
      <c r="A1542" s="130">
        <f t="shared" si="317"/>
        <v>1485</v>
      </c>
      <c r="B1542" s="131" t="s">
        <v>3430</v>
      </c>
      <c r="C1542" s="132" t="s">
        <v>3431</v>
      </c>
      <c r="D1542" s="63" t="s">
        <v>3432</v>
      </c>
      <c r="E1542" s="55">
        <v>12000</v>
      </c>
      <c r="F1542" s="92">
        <v>12700</v>
      </c>
      <c r="G1542" s="63"/>
      <c r="H1542" s="93">
        <f t="shared" si="313"/>
        <v>12000</v>
      </c>
      <c r="I1542" s="94">
        <f t="shared" si="314"/>
        <v>700</v>
      </c>
      <c r="J1542" s="94">
        <f t="shared" si="307"/>
        <v>906.95652173913049</v>
      </c>
      <c r="K1542" s="94">
        <f t="shared" si="315"/>
        <v>12906.95652173913</v>
      </c>
      <c r="L1542" s="92">
        <v>12700</v>
      </c>
      <c r="M1542" s="55">
        <f t="shared" si="316"/>
        <v>12900</v>
      </c>
      <c r="N1542" s="63"/>
    </row>
    <row r="1543" spans="1:14">
      <c r="A1543" s="130">
        <f t="shared" si="317"/>
        <v>1486</v>
      </c>
      <c r="B1543" s="131" t="s">
        <v>3433</v>
      </c>
      <c r="C1543" s="132" t="s">
        <v>3434</v>
      </c>
      <c r="D1543" s="63" t="s">
        <v>3435</v>
      </c>
      <c r="E1543" s="55">
        <v>125000</v>
      </c>
      <c r="F1543" s="92">
        <v>132000</v>
      </c>
      <c r="G1543" s="62"/>
      <c r="H1543" s="93">
        <f t="shared" si="313"/>
        <v>125000</v>
      </c>
      <c r="I1543" s="94">
        <f t="shared" si="314"/>
        <v>7000</v>
      </c>
      <c r="J1543" s="94">
        <f t="shared" si="307"/>
        <v>9069.565217391304</v>
      </c>
      <c r="K1543" s="94">
        <f t="shared" si="315"/>
        <v>134069.5652173913</v>
      </c>
      <c r="L1543" s="92">
        <v>132000</v>
      </c>
      <c r="M1543" s="55">
        <f t="shared" si="316"/>
        <v>134000</v>
      </c>
      <c r="N1543" s="62"/>
    </row>
    <row r="1544" spans="1:14">
      <c r="A1544" s="130">
        <f t="shared" si="317"/>
        <v>1487</v>
      </c>
      <c r="B1544" s="131" t="s">
        <v>3436</v>
      </c>
      <c r="C1544" s="132" t="s">
        <v>3437</v>
      </c>
      <c r="D1544" s="63" t="s">
        <v>3438</v>
      </c>
      <c r="E1544" s="55">
        <v>200000</v>
      </c>
      <c r="F1544" s="92">
        <v>212000</v>
      </c>
      <c r="G1544" s="62"/>
      <c r="H1544" s="93">
        <f t="shared" si="313"/>
        <v>200000</v>
      </c>
      <c r="I1544" s="94">
        <f t="shared" si="314"/>
        <v>12000</v>
      </c>
      <c r="J1544" s="94">
        <f t="shared" si="307"/>
        <v>15547.826086956522</v>
      </c>
      <c r="K1544" s="94">
        <f t="shared" si="315"/>
        <v>215547.82608695651</v>
      </c>
      <c r="L1544" s="92">
        <v>212000</v>
      </c>
      <c r="M1544" s="55">
        <f t="shared" si="316"/>
        <v>215000</v>
      </c>
      <c r="N1544" s="62"/>
    </row>
    <row r="1545" spans="1:14">
      <c r="A1545" s="130">
        <f t="shared" si="317"/>
        <v>1488</v>
      </c>
      <c r="B1545" s="131" t="s">
        <v>3439</v>
      </c>
      <c r="C1545" s="132" t="s">
        <v>3440</v>
      </c>
      <c r="D1545" s="63" t="s">
        <v>3441</v>
      </c>
      <c r="E1545" s="55">
        <v>80000</v>
      </c>
      <c r="F1545" s="92">
        <v>84800</v>
      </c>
      <c r="G1545" s="62"/>
      <c r="H1545" s="93">
        <f t="shared" si="313"/>
        <v>80000</v>
      </c>
      <c r="I1545" s="94">
        <f t="shared" si="314"/>
        <v>4800</v>
      </c>
      <c r="J1545" s="94">
        <f t="shared" ref="J1545:J1608" si="318">+I1545/1150*1490</f>
        <v>6219.130434782609</v>
      </c>
      <c r="K1545" s="94">
        <f t="shared" si="315"/>
        <v>86219.130434782608</v>
      </c>
      <c r="L1545" s="92">
        <v>84800</v>
      </c>
      <c r="M1545" s="55">
        <f t="shared" si="316"/>
        <v>86200</v>
      </c>
      <c r="N1545" s="62"/>
    </row>
    <row r="1546" spans="1:14">
      <c r="A1546" s="130">
        <f t="shared" si="317"/>
        <v>1489</v>
      </c>
      <c r="B1546" s="131" t="s">
        <v>3442</v>
      </c>
      <c r="C1546" s="132" t="s">
        <v>3443</v>
      </c>
      <c r="D1546" s="63" t="s">
        <v>3444</v>
      </c>
      <c r="E1546" s="55">
        <v>65000</v>
      </c>
      <c r="F1546" s="92">
        <v>68900</v>
      </c>
      <c r="G1546" s="62"/>
      <c r="H1546" s="93">
        <f t="shared" si="313"/>
        <v>65000</v>
      </c>
      <c r="I1546" s="94">
        <f t="shared" si="314"/>
        <v>3900</v>
      </c>
      <c r="J1546" s="94">
        <f t="shared" si="318"/>
        <v>5053.04347826087</v>
      </c>
      <c r="K1546" s="94">
        <f t="shared" si="315"/>
        <v>70053.043478260865</v>
      </c>
      <c r="L1546" s="92">
        <v>68900</v>
      </c>
      <c r="M1546" s="55">
        <f t="shared" si="316"/>
        <v>70000</v>
      </c>
      <c r="N1546" s="62"/>
    </row>
    <row r="1547" spans="1:14">
      <c r="A1547" s="130">
        <f t="shared" si="317"/>
        <v>1490</v>
      </c>
      <c r="B1547" s="131" t="s">
        <v>3445</v>
      </c>
      <c r="C1547" s="132" t="s">
        <v>3446</v>
      </c>
      <c r="D1547" s="63" t="s">
        <v>3447</v>
      </c>
      <c r="E1547" s="55">
        <v>35000</v>
      </c>
      <c r="F1547" s="92">
        <v>37100</v>
      </c>
      <c r="G1547" s="62"/>
      <c r="H1547" s="93">
        <f t="shared" si="313"/>
        <v>35000</v>
      </c>
      <c r="I1547" s="94">
        <f t="shared" si="314"/>
        <v>2100</v>
      </c>
      <c r="J1547" s="94">
        <f t="shared" si="318"/>
        <v>2720.869565217391</v>
      </c>
      <c r="K1547" s="94">
        <f t="shared" si="315"/>
        <v>37720.869565217392</v>
      </c>
      <c r="L1547" s="92">
        <v>37100</v>
      </c>
      <c r="M1547" s="55">
        <f t="shared" si="316"/>
        <v>37700</v>
      </c>
      <c r="N1547" s="62"/>
    </row>
    <row r="1548" spans="1:14">
      <c r="A1548" s="130">
        <f t="shared" si="317"/>
        <v>1491</v>
      </c>
      <c r="B1548" s="131" t="s">
        <v>3448</v>
      </c>
      <c r="C1548" s="132" t="s">
        <v>3449</v>
      </c>
      <c r="D1548" s="63" t="s">
        <v>3450</v>
      </c>
      <c r="E1548" s="55">
        <v>55000</v>
      </c>
      <c r="F1548" s="92">
        <v>58300</v>
      </c>
      <c r="G1548" s="62"/>
      <c r="H1548" s="93">
        <f t="shared" si="313"/>
        <v>55000</v>
      </c>
      <c r="I1548" s="94">
        <f t="shared" si="314"/>
        <v>3300</v>
      </c>
      <c r="J1548" s="94">
        <f t="shared" si="318"/>
        <v>4275.652173913043</v>
      </c>
      <c r="K1548" s="94">
        <f t="shared" si="315"/>
        <v>59275.65217391304</v>
      </c>
      <c r="L1548" s="92">
        <v>58300</v>
      </c>
      <c r="M1548" s="55">
        <f t="shared" si="316"/>
        <v>59200</v>
      </c>
      <c r="N1548" s="62"/>
    </row>
    <row r="1549" spans="1:14">
      <c r="A1549" s="130">
        <f t="shared" si="317"/>
        <v>1492</v>
      </c>
      <c r="B1549" s="131" t="s">
        <v>3451</v>
      </c>
      <c r="C1549" s="132" t="s">
        <v>3452</v>
      </c>
      <c r="D1549" s="63" t="s">
        <v>3453</v>
      </c>
      <c r="E1549" s="55">
        <v>85000</v>
      </c>
      <c r="F1549" s="92">
        <v>90100</v>
      </c>
      <c r="G1549" s="62"/>
      <c r="H1549" s="93">
        <f t="shared" si="313"/>
        <v>85000</v>
      </c>
      <c r="I1549" s="94">
        <f t="shared" si="314"/>
        <v>5100</v>
      </c>
      <c r="J1549" s="94">
        <f t="shared" si="318"/>
        <v>6607.826086956522</v>
      </c>
      <c r="K1549" s="94">
        <f t="shared" si="315"/>
        <v>91607.826086956527</v>
      </c>
      <c r="L1549" s="92">
        <v>90100</v>
      </c>
      <c r="M1549" s="55">
        <f t="shared" si="316"/>
        <v>91600</v>
      </c>
      <c r="N1549" s="62"/>
    </row>
    <row r="1550" spans="1:14">
      <c r="A1550" s="130">
        <f t="shared" si="317"/>
        <v>1493</v>
      </c>
      <c r="B1550" s="131" t="s">
        <v>3454</v>
      </c>
      <c r="C1550" s="144"/>
      <c r="D1550" s="67" t="s">
        <v>3455</v>
      </c>
      <c r="E1550" s="55">
        <v>160000</v>
      </c>
      <c r="F1550" s="92">
        <v>169000</v>
      </c>
      <c r="G1550" s="67"/>
      <c r="H1550" s="93">
        <f t="shared" si="313"/>
        <v>160000</v>
      </c>
      <c r="I1550" s="94">
        <f t="shared" si="314"/>
        <v>9000</v>
      </c>
      <c r="J1550" s="94">
        <f t="shared" si="318"/>
        <v>11660.869565217392</v>
      </c>
      <c r="K1550" s="94">
        <f t="shared" si="315"/>
        <v>171660.86956521741</v>
      </c>
      <c r="L1550" s="92">
        <v>169000</v>
      </c>
      <c r="M1550" s="55">
        <f t="shared" si="316"/>
        <v>171000</v>
      </c>
      <c r="N1550" s="67"/>
    </row>
    <row r="1551" spans="1:14">
      <c r="A1551" s="130">
        <f t="shared" si="317"/>
        <v>1494</v>
      </c>
      <c r="B1551" s="131" t="s">
        <v>3456</v>
      </c>
      <c r="C1551" s="132" t="s">
        <v>3457</v>
      </c>
      <c r="D1551" s="63" t="s">
        <v>3458</v>
      </c>
      <c r="E1551" s="55">
        <v>25000</v>
      </c>
      <c r="F1551" s="92">
        <v>26500</v>
      </c>
      <c r="G1551" s="62"/>
      <c r="H1551" s="93">
        <f t="shared" si="313"/>
        <v>25000</v>
      </c>
      <c r="I1551" s="94">
        <f t="shared" si="314"/>
        <v>1500</v>
      </c>
      <c r="J1551" s="94">
        <f t="shared" si="318"/>
        <v>1943.4782608695652</v>
      </c>
      <c r="K1551" s="94">
        <f t="shared" si="315"/>
        <v>26943.478260869564</v>
      </c>
      <c r="L1551" s="92">
        <v>26500</v>
      </c>
      <c r="M1551" s="55">
        <f t="shared" si="316"/>
        <v>26900</v>
      </c>
      <c r="N1551" s="62"/>
    </row>
    <row r="1552" spans="1:14">
      <c r="A1552" s="130">
        <f t="shared" si="317"/>
        <v>1495</v>
      </c>
      <c r="B1552" s="131" t="s">
        <v>3459</v>
      </c>
      <c r="C1552" s="132" t="s">
        <v>1875</v>
      </c>
      <c r="D1552" s="63" t="s">
        <v>3460</v>
      </c>
      <c r="E1552" s="55">
        <v>50000</v>
      </c>
      <c r="F1552" s="92">
        <v>53000</v>
      </c>
      <c r="G1552" s="62"/>
      <c r="H1552" s="93">
        <f t="shared" si="313"/>
        <v>50000</v>
      </c>
      <c r="I1552" s="94">
        <f t="shared" si="314"/>
        <v>3000</v>
      </c>
      <c r="J1552" s="94">
        <f t="shared" si="318"/>
        <v>3886.9565217391305</v>
      </c>
      <c r="K1552" s="94">
        <f t="shared" si="315"/>
        <v>53886.956521739128</v>
      </c>
      <c r="L1552" s="92">
        <v>53000</v>
      </c>
      <c r="M1552" s="55">
        <f t="shared" si="316"/>
        <v>53800</v>
      </c>
      <c r="N1552" s="62"/>
    </row>
    <row r="1553" spans="1:14">
      <c r="A1553" s="130">
        <f t="shared" si="317"/>
        <v>1496</v>
      </c>
      <c r="B1553" s="131" t="s">
        <v>3461</v>
      </c>
      <c r="C1553" s="132" t="s">
        <v>3462</v>
      </c>
      <c r="D1553" s="63" t="s">
        <v>3463</v>
      </c>
      <c r="E1553" s="55">
        <v>50000</v>
      </c>
      <c r="F1553" s="92">
        <v>53000</v>
      </c>
      <c r="G1553" s="62"/>
      <c r="H1553" s="93">
        <f t="shared" si="313"/>
        <v>50000</v>
      </c>
      <c r="I1553" s="94">
        <f t="shared" si="314"/>
        <v>3000</v>
      </c>
      <c r="J1553" s="94">
        <f t="shared" si="318"/>
        <v>3886.9565217391305</v>
      </c>
      <c r="K1553" s="94">
        <f t="shared" si="315"/>
        <v>53886.956521739128</v>
      </c>
      <c r="L1553" s="92">
        <v>53000</v>
      </c>
      <c r="M1553" s="55">
        <f t="shared" si="316"/>
        <v>53800</v>
      </c>
      <c r="N1553" s="62"/>
    </row>
    <row r="1554" spans="1:14">
      <c r="A1554" s="130">
        <f t="shared" si="317"/>
        <v>1497</v>
      </c>
      <c r="B1554" s="131" t="s">
        <v>3464</v>
      </c>
      <c r="C1554" s="132" t="s">
        <v>3465</v>
      </c>
      <c r="D1554" s="63" t="s">
        <v>3466</v>
      </c>
      <c r="E1554" s="55">
        <v>300000</v>
      </c>
      <c r="F1554" s="92">
        <v>318000</v>
      </c>
      <c r="G1554" s="62"/>
      <c r="H1554" s="93">
        <f t="shared" si="313"/>
        <v>300000</v>
      </c>
      <c r="I1554" s="94">
        <f t="shared" si="314"/>
        <v>18000</v>
      </c>
      <c r="J1554" s="94">
        <f t="shared" si="318"/>
        <v>23321.739130434784</v>
      </c>
      <c r="K1554" s="94">
        <f t="shared" si="315"/>
        <v>323321.73913043481</v>
      </c>
      <c r="L1554" s="92">
        <v>318000</v>
      </c>
      <c r="M1554" s="55">
        <f t="shared" si="316"/>
        <v>323000</v>
      </c>
      <c r="N1554" s="62"/>
    </row>
    <row r="1555" spans="1:14">
      <c r="A1555" s="130">
        <f t="shared" si="317"/>
        <v>1498</v>
      </c>
      <c r="B1555" s="131" t="s">
        <v>3467</v>
      </c>
      <c r="C1555" s="132" t="s">
        <v>3468</v>
      </c>
      <c r="D1555" s="63" t="s">
        <v>3469</v>
      </c>
      <c r="E1555" s="55">
        <v>90000</v>
      </c>
      <c r="F1555" s="92">
        <v>95400</v>
      </c>
      <c r="G1555" s="62"/>
      <c r="H1555" s="93">
        <f t="shared" ref="H1555:H1586" si="319">L1555-I1555</f>
        <v>90000</v>
      </c>
      <c r="I1555" s="94">
        <f t="shared" ref="I1555:I1578" si="320">F1555-E1555</f>
        <v>5400</v>
      </c>
      <c r="J1555" s="94">
        <f t="shared" si="318"/>
        <v>6996.521739130435</v>
      </c>
      <c r="K1555" s="94">
        <f t="shared" ref="K1555:K1586" si="321">+H1555+J1555</f>
        <v>96996.521739130432</v>
      </c>
      <c r="L1555" s="92">
        <v>95400</v>
      </c>
      <c r="M1555" s="55">
        <f t="shared" ref="M1555:M1586" si="322">IF(K1555&gt;=100000, ROUNDDOWN((K1555),-3),ROUNDDOWN((K1555),-2))</f>
        <v>96900</v>
      </c>
      <c r="N1555" s="62"/>
    </row>
    <row r="1556" spans="1:14" ht="53.25" customHeight="1">
      <c r="A1556" s="130">
        <f t="shared" ref="A1556:A1587" si="323">A1555+1</f>
        <v>1499</v>
      </c>
      <c r="B1556" s="131" t="s">
        <v>3470</v>
      </c>
      <c r="C1556" s="132" t="s">
        <v>3471</v>
      </c>
      <c r="D1556" s="63" t="s">
        <v>3472</v>
      </c>
      <c r="E1556" s="55">
        <v>27000</v>
      </c>
      <c r="F1556" s="92">
        <v>28600</v>
      </c>
      <c r="G1556" s="62"/>
      <c r="H1556" s="93">
        <f t="shared" si="319"/>
        <v>27000</v>
      </c>
      <c r="I1556" s="94">
        <f t="shared" si="320"/>
        <v>1600</v>
      </c>
      <c r="J1556" s="94">
        <f t="shared" si="318"/>
        <v>2073.0434782608695</v>
      </c>
      <c r="K1556" s="94">
        <f t="shared" si="321"/>
        <v>29073.043478260868</v>
      </c>
      <c r="L1556" s="92">
        <v>28600</v>
      </c>
      <c r="M1556" s="55">
        <f t="shared" si="322"/>
        <v>29000</v>
      </c>
      <c r="N1556" s="62" t="s">
        <v>3473</v>
      </c>
    </row>
    <row r="1557" spans="1:14">
      <c r="A1557" s="130">
        <f t="shared" si="323"/>
        <v>1500</v>
      </c>
      <c r="B1557" s="131" t="s">
        <v>3474</v>
      </c>
      <c r="C1557" s="132" t="s">
        <v>3475</v>
      </c>
      <c r="D1557" s="63" t="s">
        <v>3476</v>
      </c>
      <c r="E1557" s="55">
        <v>80000</v>
      </c>
      <c r="F1557" s="92">
        <v>84800</v>
      </c>
      <c r="G1557" s="62"/>
      <c r="H1557" s="93">
        <f t="shared" si="319"/>
        <v>80000</v>
      </c>
      <c r="I1557" s="94">
        <f t="shared" si="320"/>
        <v>4800</v>
      </c>
      <c r="J1557" s="94">
        <f t="shared" si="318"/>
        <v>6219.130434782609</v>
      </c>
      <c r="K1557" s="94">
        <f t="shared" si="321"/>
        <v>86219.130434782608</v>
      </c>
      <c r="L1557" s="92">
        <v>84800</v>
      </c>
      <c r="M1557" s="55">
        <f t="shared" si="322"/>
        <v>86200</v>
      </c>
      <c r="N1557" s="62"/>
    </row>
    <row r="1558" spans="1:14">
      <c r="A1558" s="130">
        <f t="shared" si="323"/>
        <v>1501</v>
      </c>
      <c r="B1558" s="131" t="s">
        <v>3477</v>
      </c>
      <c r="C1558" s="132"/>
      <c r="D1558" s="63" t="s">
        <v>3478</v>
      </c>
      <c r="E1558" s="55">
        <v>270000</v>
      </c>
      <c r="F1558" s="92">
        <v>286000</v>
      </c>
      <c r="G1558" s="62"/>
      <c r="H1558" s="93">
        <f t="shared" si="319"/>
        <v>270000</v>
      </c>
      <c r="I1558" s="94">
        <f t="shared" si="320"/>
        <v>16000</v>
      </c>
      <c r="J1558" s="94">
        <f t="shared" si="318"/>
        <v>20730.434782608696</v>
      </c>
      <c r="K1558" s="94">
        <f t="shared" si="321"/>
        <v>290730.4347826087</v>
      </c>
      <c r="L1558" s="92">
        <v>286000</v>
      </c>
      <c r="M1558" s="55">
        <f t="shared" si="322"/>
        <v>290000</v>
      </c>
      <c r="N1558" s="62"/>
    </row>
    <row r="1559" spans="1:14">
      <c r="A1559" s="130">
        <f t="shared" si="323"/>
        <v>1502</v>
      </c>
      <c r="B1559" s="131" t="s">
        <v>3479</v>
      </c>
      <c r="C1559" s="139"/>
      <c r="D1559" s="63" t="s">
        <v>3480</v>
      </c>
      <c r="E1559" s="55">
        <v>60000</v>
      </c>
      <c r="F1559" s="92">
        <v>63600</v>
      </c>
      <c r="G1559" s="140"/>
      <c r="H1559" s="93">
        <f t="shared" si="319"/>
        <v>60000</v>
      </c>
      <c r="I1559" s="94">
        <f t="shared" si="320"/>
        <v>3600</v>
      </c>
      <c r="J1559" s="94">
        <f t="shared" si="318"/>
        <v>4664.347826086957</v>
      </c>
      <c r="K1559" s="94">
        <f t="shared" si="321"/>
        <v>64664.34782608696</v>
      </c>
      <c r="L1559" s="92">
        <v>63600</v>
      </c>
      <c r="M1559" s="55">
        <f t="shared" si="322"/>
        <v>64600</v>
      </c>
      <c r="N1559" s="140"/>
    </row>
    <row r="1560" spans="1:14">
      <c r="A1560" s="130">
        <f t="shared" si="323"/>
        <v>1503</v>
      </c>
      <c r="B1560" s="131" t="s">
        <v>3481</v>
      </c>
      <c r="C1560" s="132"/>
      <c r="D1560" s="63" t="s">
        <v>3482</v>
      </c>
      <c r="E1560" s="55">
        <v>290000</v>
      </c>
      <c r="F1560" s="92">
        <v>307000</v>
      </c>
      <c r="G1560" s="62"/>
      <c r="H1560" s="93">
        <f t="shared" si="319"/>
        <v>290000</v>
      </c>
      <c r="I1560" s="94">
        <f t="shared" si="320"/>
        <v>17000</v>
      </c>
      <c r="J1560" s="94">
        <f t="shared" si="318"/>
        <v>22026.08695652174</v>
      </c>
      <c r="K1560" s="94">
        <f t="shared" si="321"/>
        <v>312026.08695652173</v>
      </c>
      <c r="L1560" s="92">
        <v>307000</v>
      </c>
      <c r="M1560" s="55">
        <f t="shared" si="322"/>
        <v>312000</v>
      </c>
      <c r="N1560" s="62"/>
    </row>
    <row r="1561" spans="1:14">
      <c r="A1561" s="130">
        <f t="shared" si="323"/>
        <v>1504</v>
      </c>
      <c r="B1561" s="131" t="s">
        <v>3483</v>
      </c>
      <c r="C1561" s="132"/>
      <c r="D1561" s="63" t="s">
        <v>3484</v>
      </c>
      <c r="E1561" s="55">
        <v>130000</v>
      </c>
      <c r="F1561" s="92">
        <v>137000</v>
      </c>
      <c r="G1561" s="62"/>
      <c r="H1561" s="93">
        <f t="shared" si="319"/>
        <v>130000</v>
      </c>
      <c r="I1561" s="94">
        <f t="shared" si="320"/>
        <v>7000</v>
      </c>
      <c r="J1561" s="94">
        <f t="shared" si="318"/>
        <v>9069.565217391304</v>
      </c>
      <c r="K1561" s="94">
        <f t="shared" si="321"/>
        <v>139069.5652173913</v>
      </c>
      <c r="L1561" s="92">
        <v>137000</v>
      </c>
      <c r="M1561" s="55">
        <f t="shared" si="322"/>
        <v>139000</v>
      </c>
      <c r="N1561" s="62"/>
    </row>
    <row r="1562" spans="1:14" ht="84.75" customHeight="1">
      <c r="A1562" s="130">
        <f t="shared" si="323"/>
        <v>1505</v>
      </c>
      <c r="B1562" s="131" t="s">
        <v>3485</v>
      </c>
      <c r="C1562" s="132" t="s">
        <v>3486</v>
      </c>
      <c r="D1562" s="62" t="s">
        <v>3487</v>
      </c>
      <c r="E1562" s="55">
        <v>20000</v>
      </c>
      <c r="F1562" s="92">
        <v>21200</v>
      </c>
      <c r="G1562" s="62" t="s">
        <v>3488</v>
      </c>
      <c r="H1562" s="93">
        <f t="shared" si="319"/>
        <v>20000</v>
      </c>
      <c r="I1562" s="94">
        <f t="shared" si="320"/>
        <v>1200</v>
      </c>
      <c r="J1562" s="94">
        <f t="shared" si="318"/>
        <v>1554.7826086956522</v>
      </c>
      <c r="K1562" s="94">
        <f t="shared" si="321"/>
        <v>21554.782608695652</v>
      </c>
      <c r="L1562" s="92">
        <v>21200</v>
      </c>
      <c r="M1562" s="55">
        <f t="shared" si="322"/>
        <v>21500</v>
      </c>
      <c r="N1562" s="62" t="s">
        <v>3488</v>
      </c>
    </row>
    <row r="1563" spans="1:14" ht="63">
      <c r="A1563" s="130">
        <f t="shared" si="323"/>
        <v>1506</v>
      </c>
      <c r="B1563" s="131" t="s">
        <v>3489</v>
      </c>
      <c r="C1563" s="132" t="s">
        <v>3490</v>
      </c>
      <c r="D1563" s="63" t="s">
        <v>3491</v>
      </c>
      <c r="E1563" s="55">
        <v>20000</v>
      </c>
      <c r="F1563" s="92">
        <v>21200</v>
      </c>
      <c r="G1563" s="62"/>
      <c r="H1563" s="93">
        <f t="shared" si="319"/>
        <v>20000</v>
      </c>
      <c r="I1563" s="94">
        <f t="shared" si="320"/>
        <v>1200</v>
      </c>
      <c r="J1563" s="94">
        <f t="shared" si="318"/>
        <v>1554.7826086956522</v>
      </c>
      <c r="K1563" s="94">
        <f t="shared" si="321"/>
        <v>21554.782608695652</v>
      </c>
      <c r="L1563" s="92">
        <v>21200</v>
      </c>
      <c r="M1563" s="55">
        <f t="shared" si="322"/>
        <v>21500</v>
      </c>
      <c r="N1563" s="62" t="s">
        <v>3492</v>
      </c>
    </row>
    <row r="1564" spans="1:14">
      <c r="A1564" s="130">
        <f t="shared" si="323"/>
        <v>1507</v>
      </c>
      <c r="B1564" s="131" t="s">
        <v>3493</v>
      </c>
      <c r="C1564" s="139"/>
      <c r="D1564" s="63" t="s">
        <v>3494</v>
      </c>
      <c r="E1564" s="55">
        <v>80000</v>
      </c>
      <c r="F1564" s="92">
        <v>84800</v>
      </c>
      <c r="G1564" s="140"/>
      <c r="H1564" s="93">
        <f t="shared" si="319"/>
        <v>80000</v>
      </c>
      <c r="I1564" s="94">
        <f t="shared" si="320"/>
        <v>4800</v>
      </c>
      <c r="J1564" s="94">
        <f t="shared" si="318"/>
        <v>6219.130434782609</v>
      </c>
      <c r="K1564" s="94">
        <f t="shared" si="321"/>
        <v>86219.130434782608</v>
      </c>
      <c r="L1564" s="92">
        <v>84800</v>
      </c>
      <c r="M1564" s="55">
        <f t="shared" si="322"/>
        <v>86200</v>
      </c>
      <c r="N1564" s="140"/>
    </row>
    <row r="1565" spans="1:14">
      <c r="A1565" s="130">
        <f t="shared" si="323"/>
        <v>1508</v>
      </c>
      <c r="B1565" s="131" t="s">
        <v>3495</v>
      </c>
      <c r="C1565" s="132"/>
      <c r="D1565" s="63" t="s">
        <v>3496</v>
      </c>
      <c r="E1565" s="55">
        <v>30000</v>
      </c>
      <c r="F1565" s="92">
        <v>31800</v>
      </c>
      <c r="G1565" s="62"/>
      <c r="H1565" s="93">
        <f t="shared" si="319"/>
        <v>30000</v>
      </c>
      <c r="I1565" s="94">
        <f t="shared" si="320"/>
        <v>1800</v>
      </c>
      <c r="J1565" s="94">
        <f t="shared" si="318"/>
        <v>2332.1739130434785</v>
      </c>
      <c r="K1565" s="94">
        <f t="shared" si="321"/>
        <v>32332.17391304348</v>
      </c>
      <c r="L1565" s="92">
        <v>31800</v>
      </c>
      <c r="M1565" s="55">
        <f t="shared" si="322"/>
        <v>32300</v>
      </c>
      <c r="N1565" s="62"/>
    </row>
    <row r="1566" spans="1:14" ht="31.5">
      <c r="A1566" s="130">
        <f t="shared" si="323"/>
        <v>1509</v>
      </c>
      <c r="B1566" s="131" t="s">
        <v>3497</v>
      </c>
      <c r="C1566" s="147"/>
      <c r="D1566" s="67" t="s">
        <v>3498</v>
      </c>
      <c r="E1566" s="55">
        <v>484000</v>
      </c>
      <c r="F1566" s="92">
        <v>513000</v>
      </c>
      <c r="G1566" s="67"/>
      <c r="H1566" s="93">
        <f t="shared" si="319"/>
        <v>484000</v>
      </c>
      <c r="I1566" s="94">
        <f t="shared" si="320"/>
        <v>29000</v>
      </c>
      <c r="J1566" s="94">
        <f t="shared" si="318"/>
        <v>37573.913043478256</v>
      </c>
      <c r="K1566" s="94">
        <f t="shared" si="321"/>
        <v>521573.91304347827</v>
      </c>
      <c r="L1566" s="92">
        <v>513000</v>
      </c>
      <c r="M1566" s="55">
        <f t="shared" si="322"/>
        <v>521000</v>
      </c>
      <c r="N1566" s="67"/>
    </row>
    <row r="1567" spans="1:14" ht="31.5">
      <c r="A1567" s="130">
        <f t="shared" si="323"/>
        <v>1510</v>
      </c>
      <c r="B1567" s="131" t="s">
        <v>3499</v>
      </c>
      <c r="C1567" s="147"/>
      <c r="D1567" s="67" t="s">
        <v>3500</v>
      </c>
      <c r="E1567" s="55">
        <v>484000</v>
      </c>
      <c r="F1567" s="92">
        <v>513000</v>
      </c>
      <c r="G1567" s="67"/>
      <c r="H1567" s="93">
        <f t="shared" si="319"/>
        <v>484000</v>
      </c>
      <c r="I1567" s="94">
        <f t="shared" si="320"/>
        <v>29000</v>
      </c>
      <c r="J1567" s="94">
        <f t="shared" si="318"/>
        <v>37573.913043478256</v>
      </c>
      <c r="K1567" s="94">
        <f t="shared" si="321"/>
        <v>521573.91304347827</v>
      </c>
      <c r="L1567" s="92">
        <v>513000</v>
      </c>
      <c r="M1567" s="55">
        <f t="shared" si="322"/>
        <v>521000</v>
      </c>
      <c r="N1567" s="67"/>
    </row>
    <row r="1568" spans="1:14">
      <c r="A1568" s="130">
        <f t="shared" si="323"/>
        <v>1511</v>
      </c>
      <c r="B1568" s="131" t="s">
        <v>3501</v>
      </c>
      <c r="C1568" s="132"/>
      <c r="D1568" s="63" t="s">
        <v>3502</v>
      </c>
      <c r="E1568" s="55">
        <v>90000</v>
      </c>
      <c r="F1568" s="92">
        <v>95400</v>
      </c>
      <c r="G1568" s="62"/>
      <c r="H1568" s="93">
        <f t="shared" si="319"/>
        <v>90000</v>
      </c>
      <c r="I1568" s="94">
        <f t="shared" si="320"/>
        <v>5400</v>
      </c>
      <c r="J1568" s="94">
        <f t="shared" si="318"/>
        <v>6996.521739130435</v>
      </c>
      <c r="K1568" s="94">
        <f t="shared" si="321"/>
        <v>96996.521739130432</v>
      </c>
      <c r="L1568" s="92">
        <v>95400</v>
      </c>
      <c r="M1568" s="55">
        <f t="shared" si="322"/>
        <v>96900</v>
      </c>
      <c r="N1568" s="62"/>
    </row>
    <row r="1569" spans="1:14">
      <c r="A1569" s="130">
        <f t="shared" si="323"/>
        <v>1512</v>
      </c>
      <c r="B1569" s="131" t="s">
        <v>3503</v>
      </c>
      <c r="C1569" s="139"/>
      <c r="D1569" s="63" t="s">
        <v>3504</v>
      </c>
      <c r="E1569" s="55">
        <v>370000</v>
      </c>
      <c r="F1569" s="92">
        <v>392000</v>
      </c>
      <c r="G1569" s="140"/>
      <c r="H1569" s="93">
        <f t="shared" si="319"/>
        <v>370000</v>
      </c>
      <c r="I1569" s="94">
        <f t="shared" si="320"/>
        <v>22000</v>
      </c>
      <c r="J1569" s="94">
        <f t="shared" si="318"/>
        <v>28504.347826086956</v>
      </c>
      <c r="K1569" s="94">
        <f t="shared" si="321"/>
        <v>398504.34782608697</v>
      </c>
      <c r="L1569" s="92">
        <v>392000</v>
      </c>
      <c r="M1569" s="55">
        <f t="shared" si="322"/>
        <v>398000</v>
      </c>
      <c r="N1569" s="140"/>
    </row>
    <row r="1570" spans="1:14">
      <c r="A1570" s="130">
        <f t="shared" si="323"/>
        <v>1513</v>
      </c>
      <c r="B1570" s="131" t="s">
        <v>3505</v>
      </c>
      <c r="C1570" s="139"/>
      <c r="D1570" s="63" t="s">
        <v>3506</v>
      </c>
      <c r="E1570" s="55">
        <v>640000</v>
      </c>
      <c r="F1570" s="92">
        <v>678000</v>
      </c>
      <c r="G1570" s="140"/>
      <c r="H1570" s="93">
        <f t="shared" si="319"/>
        <v>640000</v>
      </c>
      <c r="I1570" s="94">
        <f t="shared" si="320"/>
        <v>38000</v>
      </c>
      <c r="J1570" s="94">
        <f t="shared" si="318"/>
        <v>49234.782608695648</v>
      </c>
      <c r="K1570" s="94">
        <f t="shared" si="321"/>
        <v>689234.78260869568</v>
      </c>
      <c r="L1570" s="92">
        <v>678000</v>
      </c>
      <c r="M1570" s="55">
        <f t="shared" si="322"/>
        <v>689000</v>
      </c>
      <c r="N1570" s="140"/>
    </row>
    <row r="1571" spans="1:14" ht="31.5">
      <c r="A1571" s="130">
        <f t="shared" si="323"/>
        <v>1514</v>
      </c>
      <c r="B1571" s="131" t="s">
        <v>3507</v>
      </c>
      <c r="C1571" s="132"/>
      <c r="D1571" s="63" t="s">
        <v>3508</v>
      </c>
      <c r="E1571" s="55">
        <v>70000</v>
      </c>
      <c r="F1571" s="92">
        <v>74200</v>
      </c>
      <c r="G1571" s="62"/>
      <c r="H1571" s="93">
        <f t="shared" si="319"/>
        <v>70000</v>
      </c>
      <c r="I1571" s="94">
        <f t="shared" si="320"/>
        <v>4200</v>
      </c>
      <c r="J1571" s="94">
        <f t="shared" si="318"/>
        <v>5441.7391304347821</v>
      </c>
      <c r="K1571" s="94">
        <f t="shared" si="321"/>
        <v>75441.739130434784</v>
      </c>
      <c r="L1571" s="92">
        <v>74200</v>
      </c>
      <c r="M1571" s="55">
        <f t="shared" si="322"/>
        <v>75400</v>
      </c>
      <c r="N1571" s="62"/>
    </row>
    <row r="1572" spans="1:14" ht="31.5">
      <c r="A1572" s="130">
        <f t="shared" si="323"/>
        <v>1515</v>
      </c>
      <c r="B1572" s="131" t="s">
        <v>3509</v>
      </c>
      <c r="C1572" s="132" t="s">
        <v>3510</v>
      </c>
      <c r="D1572" s="63" t="s">
        <v>3511</v>
      </c>
      <c r="E1572" s="55">
        <v>30000</v>
      </c>
      <c r="F1572" s="92">
        <v>31800</v>
      </c>
      <c r="G1572" s="62"/>
      <c r="H1572" s="93">
        <f t="shared" si="319"/>
        <v>30000</v>
      </c>
      <c r="I1572" s="94">
        <f t="shared" si="320"/>
        <v>1800</v>
      </c>
      <c r="J1572" s="94">
        <f t="shared" si="318"/>
        <v>2332.1739130434785</v>
      </c>
      <c r="K1572" s="94">
        <f t="shared" si="321"/>
        <v>32332.17391304348</v>
      </c>
      <c r="L1572" s="92">
        <v>31800</v>
      </c>
      <c r="M1572" s="55">
        <f t="shared" si="322"/>
        <v>32300</v>
      </c>
      <c r="N1572" s="62"/>
    </row>
    <row r="1573" spans="1:14">
      <c r="A1573" s="130">
        <f t="shared" si="323"/>
        <v>1516</v>
      </c>
      <c r="B1573" s="131" t="s">
        <v>3512</v>
      </c>
      <c r="C1573" s="132"/>
      <c r="D1573" s="63" t="s">
        <v>3513</v>
      </c>
      <c r="E1573" s="55">
        <v>90000</v>
      </c>
      <c r="F1573" s="92">
        <v>95400</v>
      </c>
      <c r="G1573" s="62"/>
      <c r="H1573" s="93">
        <f t="shared" si="319"/>
        <v>90000</v>
      </c>
      <c r="I1573" s="94">
        <f t="shared" si="320"/>
        <v>5400</v>
      </c>
      <c r="J1573" s="94">
        <f t="shared" si="318"/>
        <v>6996.521739130435</v>
      </c>
      <c r="K1573" s="94">
        <f t="shared" si="321"/>
        <v>96996.521739130432</v>
      </c>
      <c r="L1573" s="92">
        <v>95400</v>
      </c>
      <c r="M1573" s="55">
        <f t="shared" si="322"/>
        <v>96900</v>
      </c>
      <c r="N1573" s="62"/>
    </row>
    <row r="1574" spans="1:14">
      <c r="A1574" s="130">
        <f t="shared" si="323"/>
        <v>1517</v>
      </c>
      <c r="B1574" s="131" t="s">
        <v>3514</v>
      </c>
      <c r="C1574" s="132"/>
      <c r="D1574" s="63" t="s">
        <v>3515</v>
      </c>
      <c r="E1574" s="55">
        <v>100000</v>
      </c>
      <c r="F1574" s="92">
        <v>106000</v>
      </c>
      <c r="G1574" s="62"/>
      <c r="H1574" s="93">
        <f t="shared" si="319"/>
        <v>100000</v>
      </c>
      <c r="I1574" s="94">
        <f t="shared" si="320"/>
        <v>6000</v>
      </c>
      <c r="J1574" s="94">
        <f t="shared" si="318"/>
        <v>7773.913043478261</v>
      </c>
      <c r="K1574" s="94">
        <f t="shared" si="321"/>
        <v>107773.91304347826</v>
      </c>
      <c r="L1574" s="92">
        <v>106000</v>
      </c>
      <c r="M1574" s="55">
        <f t="shared" si="322"/>
        <v>107000</v>
      </c>
      <c r="N1574" s="62"/>
    </row>
    <row r="1575" spans="1:14" ht="78.75">
      <c r="A1575" s="130">
        <f t="shared" si="323"/>
        <v>1518</v>
      </c>
      <c r="B1575" s="131" t="s">
        <v>3516</v>
      </c>
      <c r="C1575" s="132" t="s">
        <v>3517</v>
      </c>
      <c r="D1575" s="63" t="s">
        <v>3518</v>
      </c>
      <c r="E1575" s="55">
        <v>25000</v>
      </c>
      <c r="F1575" s="92">
        <v>26500</v>
      </c>
      <c r="G1575" s="62"/>
      <c r="H1575" s="93">
        <f t="shared" si="319"/>
        <v>25000</v>
      </c>
      <c r="I1575" s="94">
        <f t="shared" si="320"/>
        <v>1500</v>
      </c>
      <c r="J1575" s="94">
        <f t="shared" si="318"/>
        <v>1943.4782608695652</v>
      </c>
      <c r="K1575" s="94">
        <f t="shared" si="321"/>
        <v>26943.478260869564</v>
      </c>
      <c r="L1575" s="92">
        <v>26500</v>
      </c>
      <c r="M1575" s="55">
        <f t="shared" si="322"/>
        <v>26900</v>
      </c>
      <c r="N1575" s="62"/>
    </row>
    <row r="1576" spans="1:14">
      <c r="A1576" s="130">
        <f t="shared" si="323"/>
        <v>1519</v>
      </c>
      <c r="B1576" s="131" t="s">
        <v>3519</v>
      </c>
      <c r="C1576" s="132"/>
      <c r="D1576" s="63" t="s">
        <v>3520</v>
      </c>
      <c r="E1576" s="55">
        <v>25000</v>
      </c>
      <c r="F1576" s="92">
        <v>26500</v>
      </c>
      <c r="G1576" s="62"/>
      <c r="H1576" s="93">
        <f t="shared" si="319"/>
        <v>25000</v>
      </c>
      <c r="I1576" s="94">
        <f t="shared" si="320"/>
        <v>1500</v>
      </c>
      <c r="J1576" s="94">
        <f t="shared" si="318"/>
        <v>1943.4782608695652</v>
      </c>
      <c r="K1576" s="94">
        <f t="shared" si="321"/>
        <v>26943.478260869564</v>
      </c>
      <c r="L1576" s="92">
        <v>26500</v>
      </c>
      <c r="M1576" s="55">
        <f t="shared" si="322"/>
        <v>26900</v>
      </c>
      <c r="N1576" s="62"/>
    </row>
    <row r="1577" spans="1:14">
      <c r="A1577" s="130">
        <f t="shared" si="323"/>
        <v>1520</v>
      </c>
      <c r="B1577" s="131" t="s">
        <v>3521</v>
      </c>
      <c r="C1577" s="144"/>
      <c r="D1577" s="67" t="s">
        <v>3522</v>
      </c>
      <c r="E1577" s="55">
        <v>60000</v>
      </c>
      <c r="F1577" s="92">
        <v>63600</v>
      </c>
      <c r="G1577" s="67"/>
      <c r="H1577" s="93">
        <f t="shared" si="319"/>
        <v>60000</v>
      </c>
      <c r="I1577" s="94">
        <f t="shared" si="320"/>
        <v>3600</v>
      </c>
      <c r="J1577" s="94">
        <f t="shared" si="318"/>
        <v>4664.347826086957</v>
      </c>
      <c r="K1577" s="94">
        <f t="shared" si="321"/>
        <v>64664.34782608696</v>
      </c>
      <c r="L1577" s="92">
        <v>63600</v>
      </c>
      <c r="M1577" s="55">
        <f t="shared" si="322"/>
        <v>64600</v>
      </c>
      <c r="N1577" s="67"/>
    </row>
    <row r="1578" spans="1:14">
      <c r="A1578" s="130">
        <f t="shared" si="323"/>
        <v>1521</v>
      </c>
      <c r="B1578" s="131" t="s">
        <v>3523</v>
      </c>
      <c r="C1578" s="132"/>
      <c r="D1578" s="63" t="s">
        <v>3524</v>
      </c>
      <c r="E1578" s="55">
        <v>70000</v>
      </c>
      <c r="F1578" s="92">
        <v>74200</v>
      </c>
      <c r="G1578" s="62"/>
      <c r="H1578" s="93">
        <f t="shared" si="319"/>
        <v>70000</v>
      </c>
      <c r="I1578" s="94">
        <f t="shared" si="320"/>
        <v>4200</v>
      </c>
      <c r="J1578" s="94">
        <f t="shared" si="318"/>
        <v>5441.7391304347821</v>
      </c>
      <c r="K1578" s="94">
        <f t="shared" si="321"/>
        <v>75441.739130434784</v>
      </c>
      <c r="L1578" s="92">
        <v>74200</v>
      </c>
      <c r="M1578" s="55">
        <f t="shared" si="322"/>
        <v>75400</v>
      </c>
      <c r="N1578" s="62"/>
    </row>
    <row r="1579" spans="1:14">
      <c r="A1579" s="130">
        <f t="shared" si="323"/>
        <v>1522</v>
      </c>
      <c r="B1579" s="131" t="s">
        <v>3525</v>
      </c>
      <c r="C1579" s="132" t="s">
        <v>3526</v>
      </c>
      <c r="D1579" s="63" t="s">
        <v>3527</v>
      </c>
      <c r="E1579" s="55">
        <v>22000</v>
      </c>
      <c r="F1579" s="92">
        <v>23300</v>
      </c>
      <c r="G1579" s="62"/>
      <c r="H1579" s="93">
        <f t="shared" si="319"/>
        <v>14004</v>
      </c>
      <c r="I1579" s="94">
        <v>996</v>
      </c>
      <c r="J1579" s="94">
        <f t="shared" si="318"/>
        <v>1290.4695652173914</v>
      </c>
      <c r="K1579" s="94">
        <f t="shared" si="321"/>
        <v>15294.46956521739</v>
      </c>
      <c r="L1579" s="92">
        <v>15000</v>
      </c>
      <c r="M1579" s="55">
        <f t="shared" si="322"/>
        <v>15200</v>
      </c>
      <c r="N1579" s="62"/>
    </row>
    <row r="1580" spans="1:14" ht="31.5">
      <c r="A1580" s="130">
        <f t="shared" si="323"/>
        <v>1523</v>
      </c>
      <c r="B1580" s="131" t="s">
        <v>3528</v>
      </c>
      <c r="C1580" s="144"/>
      <c r="D1580" s="67" t="s">
        <v>3529</v>
      </c>
      <c r="E1580" s="55">
        <v>170000</v>
      </c>
      <c r="F1580" s="92">
        <v>180000</v>
      </c>
      <c r="G1580" s="67"/>
      <c r="H1580" s="93">
        <f t="shared" si="319"/>
        <v>170000</v>
      </c>
      <c r="I1580" s="94">
        <f t="shared" ref="I1580:I1611" si="324">F1580-E1580</f>
        <v>10000</v>
      </c>
      <c r="J1580" s="94">
        <f t="shared" si="318"/>
        <v>12956.521739130434</v>
      </c>
      <c r="K1580" s="94">
        <f t="shared" si="321"/>
        <v>182956.52173913043</v>
      </c>
      <c r="L1580" s="92">
        <v>180000</v>
      </c>
      <c r="M1580" s="55">
        <f t="shared" si="322"/>
        <v>182000</v>
      </c>
      <c r="N1580" s="67"/>
    </row>
    <row r="1581" spans="1:14">
      <c r="A1581" s="130">
        <f t="shared" si="323"/>
        <v>1524</v>
      </c>
      <c r="B1581" s="131" t="s">
        <v>3530</v>
      </c>
      <c r="C1581" s="132" t="s">
        <v>3531</v>
      </c>
      <c r="D1581" s="63" t="s">
        <v>3532</v>
      </c>
      <c r="E1581" s="55">
        <v>75000</v>
      </c>
      <c r="F1581" s="92">
        <v>79500</v>
      </c>
      <c r="G1581" s="62"/>
      <c r="H1581" s="93">
        <f t="shared" si="319"/>
        <v>75000</v>
      </c>
      <c r="I1581" s="94">
        <f t="shared" si="324"/>
        <v>4500</v>
      </c>
      <c r="J1581" s="94">
        <f t="shared" si="318"/>
        <v>5830.434782608696</v>
      </c>
      <c r="K1581" s="94">
        <f t="shared" si="321"/>
        <v>80830.434782608703</v>
      </c>
      <c r="L1581" s="92">
        <v>79500</v>
      </c>
      <c r="M1581" s="55">
        <f t="shared" si="322"/>
        <v>80800</v>
      </c>
      <c r="N1581" s="62"/>
    </row>
    <row r="1582" spans="1:14">
      <c r="A1582" s="130">
        <f t="shared" si="323"/>
        <v>1525</v>
      </c>
      <c r="B1582" s="131" t="s">
        <v>3533</v>
      </c>
      <c r="C1582" s="132" t="s">
        <v>3534</v>
      </c>
      <c r="D1582" s="63" t="s">
        <v>3535</v>
      </c>
      <c r="E1582" s="55">
        <v>75000</v>
      </c>
      <c r="F1582" s="92">
        <v>79500</v>
      </c>
      <c r="G1582" s="62"/>
      <c r="H1582" s="93">
        <f t="shared" si="319"/>
        <v>75000</v>
      </c>
      <c r="I1582" s="94">
        <f t="shared" si="324"/>
        <v>4500</v>
      </c>
      <c r="J1582" s="94">
        <f t="shared" si="318"/>
        <v>5830.434782608696</v>
      </c>
      <c r="K1582" s="94">
        <f t="shared" si="321"/>
        <v>80830.434782608703</v>
      </c>
      <c r="L1582" s="92">
        <v>79500</v>
      </c>
      <c r="M1582" s="55">
        <f t="shared" si="322"/>
        <v>80800</v>
      </c>
      <c r="N1582" s="62"/>
    </row>
    <row r="1583" spans="1:14">
      <c r="A1583" s="130">
        <f t="shared" si="323"/>
        <v>1526</v>
      </c>
      <c r="B1583" s="131" t="s">
        <v>3536</v>
      </c>
      <c r="C1583" s="132" t="s">
        <v>3537</v>
      </c>
      <c r="D1583" s="63" t="s">
        <v>3538</v>
      </c>
      <c r="E1583" s="55">
        <v>75000</v>
      </c>
      <c r="F1583" s="92">
        <v>79500</v>
      </c>
      <c r="G1583" s="62"/>
      <c r="H1583" s="93">
        <f t="shared" si="319"/>
        <v>75000</v>
      </c>
      <c r="I1583" s="94">
        <f t="shared" si="324"/>
        <v>4500</v>
      </c>
      <c r="J1583" s="94">
        <f t="shared" si="318"/>
        <v>5830.434782608696</v>
      </c>
      <c r="K1583" s="94">
        <f t="shared" si="321"/>
        <v>80830.434782608703</v>
      </c>
      <c r="L1583" s="92">
        <v>79500</v>
      </c>
      <c r="M1583" s="55">
        <f t="shared" si="322"/>
        <v>80800</v>
      </c>
      <c r="N1583" s="62"/>
    </row>
    <row r="1584" spans="1:14">
      <c r="A1584" s="130">
        <f t="shared" si="323"/>
        <v>1527</v>
      </c>
      <c r="B1584" s="131" t="s">
        <v>3539</v>
      </c>
      <c r="C1584" s="132" t="s">
        <v>3540</v>
      </c>
      <c r="D1584" s="63" t="s">
        <v>3541</v>
      </c>
      <c r="E1584" s="55">
        <v>80000</v>
      </c>
      <c r="F1584" s="92">
        <v>84800</v>
      </c>
      <c r="G1584" s="62"/>
      <c r="H1584" s="93">
        <f t="shared" si="319"/>
        <v>80000</v>
      </c>
      <c r="I1584" s="94">
        <f t="shared" si="324"/>
        <v>4800</v>
      </c>
      <c r="J1584" s="94">
        <f t="shared" si="318"/>
        <v>6219.130434782609</v>
      </c>
      <c r="K1584" s="94">
        <f t="shared" si="321"/>
        <v>86219.130434782608</v>
      </c>
      <c r="L1584" s="92">
        <v>84800</v>
      </c>
      <c r="M1584" s="55">
        <f t="shared" si="322"/>
        <v>86200</v>
      </c>
      <c r="N1584" s="62"/>
    </row>
    <row r="1585" spans="1:14" ht="31.5">
      <c r="A1585" s="130">
        <f t="shared" si="323"/>
        <v>1528</v>
      </c>
      <c r="B1585" s="131" t="s">
        <v>3542</v>
      </c>
      <c r="C1585" s="144"/>
      <c r="D1585" s="67" t="s">
        <v>3543</v>
      </c>
      <c r="E1585" s="55">
        <v>170000</v>
      </c>
      <c r="F1585" s="92">
        <v>180000</v>
      </c>
      <c r="G1585" s="67"/>
      <c r="H1585" s="93">
        <f t="shared" si="319"/>
        <v>170000</v>
      </c>
      <c r="I1585" s="94">
        <f t="shared" si="324"/>
        <v>10000</v>
      </c>
      <c r="J1585" s="94">
        <f t="shared" si="318"/>
        <v>12956.521739130434</v>
      </c>
      <c r="K1585" s="94">
        <f t="shared" si="321"/>
        <v>182956.52173913043</v>
      </c>
      <c r="L1585" s="92">
        <v>180000</v>
      </c>
      <c r="M1585" s="55">
        <f t="shared" si="322"/>
        <v>182000</v>
      </c>
      <c r="N1585" s="67"/>
    </row>
    <row r="1586" spans="1:14">
      <c r="A1586" s="130">
        <f t="shared" si="323"/>
        <v>1529</v>
      </c>
      <c r="B1586" s="131" t="s">
        <v>3544</v>
      </c>
      <c r="C1586" s="132" t="s">
        <v>3545</v>
      </c>
      <c r="D1586" s="63" t="s">
        <v>3546</v>
      </c>
      <c r="E1586" s="55">
        <v>75000</v>
      </c>
      <c r="F1586" s="92">
        <v>79500</v>
      </c>
      <c r="G1586" s="62"/>
      <c r="H1586" s="93">
        <f t="shared" si="319"/>
        <v>75000</v>
      </c>
      <c r="I1586" s="94">
        <f t="shared" si="324"/>
        <v>4500</v>
      </c>
      <c r="J1586" s="94">
        <f t="shared" si="318"/>
        <v>5830.434782608696</v>
      </c>
      <c r="K1586" s="94">
        <f t="shared" si="321"/>
        <v>80830.434782608703</v>
      </c>
      <c r="L1586" s="92">
        <v>79500</v>
      </c>
      <c r="M1586" s="55">
        <f t="shared" si="322"/>
        <v>80800</v>
      </c>
      <c r="N1586" s="62"/>
    </row>
    <row r="1587" spans="1:14">
      <c r="A1587" s="130">
        <f t="shared" si="323"/>
        <v>1530</v>
      </c>
      <c r="B1587" s="131" t="s">
        <v>3547</v>
      </c>
      <c r="C1587" s="132" t="s">
        <v>3548</v>
      </c>
      <c r="D1587" s="63" t="s">
        <v>3549</v>
      </c>
      <c r="E1587" s="55">
        <v>18000</v>
      </c>
      <c r="F1587" s="92">
        <v>19000</v>
      </c>
      <c r="G1587" s="62"/>
      <c r="H1587" s="93">
        <f t="shared" ref="H1587:H1618" si="325">L1587-I1587</f>
        <v>18000</v>
      </c>
      <c r="I1587" s="94">
        <f t="shared" si="324"/>
        <v>1000</v>
      </c>
      <c r="J1587" s="94">
        <f t="shared" si="318"/>
        <v>1295.6521739130435</v>
      </c>
      <c r="K1587" s="94">
        <f t="shared" ref="K1587:K1618" si="326">+H1587+J1587</f>
        <v>19295.652173913044</v>
      </c>
      <c r="L1587" s="92">
        <v>19000</v>
      </c>
      <c r="M1587" s="55">
        <f t="shared" ref="M1587:M1618" si="327">IF(K1587&gt;=100000, ROUNDDOWN((K1587),-3),ROUNDDOWN((K1587),-2))</f>
        <v>19200</v>
      </c>
      <c r="N1587" s="62"/>
    </row>
    <row r="1588" spans="1:14">
      <c r="A1588" s="130">
        <f t="shared" ref="A1588:A1619" si="328">A1587+1</f>
        <v>1531</v>
      </c>
      <c r="B1588" s="131" t="s">
        <v>3550</v>
      </c>
      <c r="C1588" s="132" t="s">
        <v>3551</v>
      </c>
      <c r="D1588" s="63" t="s">
        <v>3552</v>
      </c>
      <c r="E1588" s="55">
        <v>150000</v>
      </c>
      <c r="F1588" s="92">
        <v>159000</v>
      </c>
      <c r="G1588" s="62"/>
      <c r="H1588" s="93">
        <f t="shared" si="325"/>
        <v>150000</v>
      </c>
      <c r="I1588" s="94">
        <f t="shared" si="324"/>
        <v>9000</v>
      </c>
      <c r="J1588" s="94">
        <f t="shared" si="318"/>
        <v>11660.869565217392</v>
      </c>
      <c r="K1588" s="94">
        <f t="shared" si="326"/>
        <v>161660.86956521741</v>
      </c>
      <c r="L1588" s="92">
        <v>159000</v>
      </c>
      <c r="M1588" s="55">
        <f t="shared" si="327"/>
        <v>161000</v>
      </c>
      <c r="N1588" s="62"/>
    </row>
    <row r="1589" spans="1:14">
      <c r="A1589" s="130">
        <f t="shared" si="328"/>
        <v>1532</v>
      </c>
      <c r="B1589" s="131" t="s">
        <v>3553</v>
      </c>
      <c r="C1589" s="132" t="s">
        <v>3554</v>
      </c>
      <c r="D1589" s="63" t="s">
        <v>3555</v>
      </c>
      <c r="E1589" s="55">
        <v>90000</v>
      </c>
      <c r="F1589" s="92">
        <v>95400</v>
      </c>
      <c r="G1589" s="62"/>
      <c r="H1589" s="93">
        <f t="shared" si="325"/>
        <v>90000</v>
      </c>
      <c r="I1589" s="94">
        <f t="shared" si="324"/>
        <v>5400</v>
      </c>
      <c r="J1589" s="94">
        <f t="shared" si="318"/>
        <v>6996.521739130435</v>
      </c>
      <c r="K1589" s="94">
        <f t="shared" si="326"/>
        <v>96996.521739130432</v>
      </c>
      <c r="L1589" s="92">
        <v>95400</v>
      </c>
      <c r="M1589" s="55">
        <f t="shared" si="327"/>
        <v>96900</v>
      </c>
      <c r="N1589" s="62"/>
    </row>
    <row r="1590" spans="1:14">
      <c r="A1590" s="130">
        <f t="shared" si="328"/>
        <v>1533</v>
      </c>
      <c r="B1590" s="131" t="s">
        <v>3556</v>
      </c>
      <c r="C1590" s="132" t="s">
        <v>3557</v>
      </c>
      <c r="D1590" s="63" t="s">
        <v>3558</v>
      </c>
      <c r="E1590" s="55">
        <v>15000</v>
      </c>
      <c r="F1590" s="92">
        <v>15900</v>
      </c>
      <c r="G1590" s="62"/>
      <c r="H1590" s="93">
        <f t="shared" si="325"/>
        <v>15000</v>
      </c>
      <c r="I1590" s="94">
        <f t="shared" si="324"/>
        <v>900</v>
      </c>
      <c r="J1590" s="94">
        <f t="shared" si="318"/>
        <v>1166.0869565217392</v>
      </c>
      <c r="K1590" s="94">
        <f t="shared" si="326"/>
        <v>16166.08695652174</v>
      </c>
      <c r="L1590" s="92">
        <v>15900</v>
      </c>
      <c r="M1590" s="55">
        <f t="shared" si="327"/>
        <v>16100</v>
      </c>
      <c r="N1590" s="62"/>
    </row>
    <row r="1591" spans="1:14">
      <c r="A1591" s="130">
        <f t="shared" si="328"/>
        <v>1534</v>
      </c>
      <c r="B1591" s="131" t="s">
        <v>3559</v>
      </c>
      <c r="C1591" s="132" t="s">
        <v>3560</v>
      </c>
      <c r="D1591" s="63" t="s">
        <v>3561</v>
      </c>
      <c r="E1591" s="55">
        <v>90000</v>
      </c>
      <c r="F1591" s="92">
        <v>95400</v>
      </c>
      <c r="G1591" s="62"/>
      <c r="H1591" s="93">
        <f t="shared" si="325"/>
        <v>90000</v>
      </c>
      <c r="I1591" s="94">
        <f t="shared" si="324"/>
        <v>5400</v>
      </c>
      <c r="J1591" s="94">
        <f t="shared" si="318"/>
        <v>6996.521739130435</v>
      </c>
      <c r="K1591" s="94">
        <f t="shared" si="326"/>
        <v>96996.521739130432</v>
      </c>
      <c r="L1591" s="92">
        <v>95400</v>
      </c>
      <c r="M1591" s="55">
        <f t="shared" si="327"/>
        <v>96900</v>
      </c>
      <c r="N1591" s="62"/>
    </row>
    <row r="1592" spans="1:14">
      <c r="A1592" s="130">
        <f t="shared" si="328"/>
        <v>1535</v>
      </c>
      <c r="B1592" s="131" t="s">
        <v>3562</v>
      </c>
      <c r="C1592" s="132" t="s">
        <v>3563</v>
      </c>
      <c r="D1592" s="63" t="s">
        <v>3564</v>
      </c>
      <c r="E1592" s="55">
        <v>94000</v>
      </c>
      <c r="F1592" s="92">
        <v>99600</v>
      </c>
      <c r="G1592" s="62"/>
      <c r="H1592" s="93">
        <f t="shared" si="325"/>
        <v>94000</v>
      </c>
      <c r="I1592" s="94">
        <f t="shared" si="324"/>
        <v>5600</v>
      </c>
      <c r="J1592" s="94">
        <f t="shared" si="318"/>
        <v>7255.652173913044</v>
      </c>
      <c r="K1592" s="94">
        <f t="shared" si="326"/>
        <v>101255.65217391304</v>
      </c>
      <c r="L1592" s="92">
        <v>99600</v>
      </c>
      <c r="M1592" s="55">
        <f t="shared" si="327"/>
        <v>101000</v>
      </c>
      <c r="N1592" s="62"/>
    </row>
    <row r="1593" spans="1:14">
      <c r="A1593" s="130">
        <f t="shared" si="328"/>
        <v>1536</v>
      </c>
      <c r="B1593" s="131" t="s">
        <v>3565</v>
      </c>
      <c r="C1593" s="132" t="s">
        <v>3566</v>
      </c>
      <c r="D1593" s="63" t="s">
        <v>3567</v>
      </c>
      <c r="E1593" s="55">
        <v>90000</v>
      </c>
      <c r="F1593" s="92">
        <v>95400</v>
      </c>
      <c r="G1593" s="62"/>
      <c r="H1593" s="93">
        <f t="shared" si="325"/>
        <v>90000</v>
      </c>
      <c r="I1593" s="94">
        <f t="shared" si="324"/>
        <v>5400</v>
      </c>
      <c r="J1593" s="94">
        <f t="shared" si="318"/>
        <v>6996.521739130435</v>
      </c>
      <c r="K1593" s="94">
        <f t="shared" si="326"/>
        <v>96996.521739130432</v>
      </c>
      <c r="L1593" s="92">
        <v>95400</v>
      </c>
      <c r="M1593" s="55">
        <f t="shared" si="327"/>
        <v>96900</v>
      </c>
      <c r="N1593" s="62"/>
    </row>
    <row r="1594" spans="1:14">
      <c r="A1594" s="130">
        <f t="shared" si="328"/>
        <v>1537</v>
      </c>
      <c r="B1594" s="131" t="s">
        <v>3568</v>
      </c>
      <c r="C1594" s="139"/>
      <c r="D1594" s="63" t="s">
        <v>3569</v>
      </c>
      <c r="E1594" s="55">
        <v>280000</v>
      </c>
      <c r="F1594" s="92">
        <v>296000</v>
      </c>
      <c r="G1594" s="140"/>
      <c r="H1594" s="93">
        <f t="shared" si="325"/>
        <v>280000</v>
      </c>
      <c r="I1594" s="94">
        <f t="shared" si="324"/>
        <v>16000</v>
      </c>
      <c r="J1594" s="94">
        <f t="shared" si="318"/>
        <v>20730.434782608696</v>
      </c>
      <c r="K1594" s="94">
        <f t="shared" si="326"/>
        <v>300730.4347826087</v>
      </c>
      <c r="L1594" s="92">
        <v>296000</v>
      </c>
      <c r="M1594" s="55">
        <f t="shared" si="327"/>
        <v>300000</v>
      </c>
      <c r="N1594" s="140"/>
    </row>
    <row r="1595" spans="1:14">
      <c r="A1595" s="130">
        <f t="shared" si="328"/>
        <v>1538</v>
      </c>
      <c r="B1595" s="131" t="s">
        <v>3570</v>
      </c>
      <c r="C1595" s="132" t="s">
        <v>3571</v>
      </c>
      <c r="D1595" s="63" t="s">
        <v>3572</v>
      </c>
      <c r="E1595" s="55">
        <v>135000</v>
      </c>
      <c r="F1595" s="92">
        <v>143000</v>
      </c>
      <c r="G1595" s="62"/>
      <c r="H1595" s="93">
        <f t="shared" si="325"/>
        <v>135000</v>
      </c>
      <c r="I1595" s="94">
        <f t="shared" si="324"/>
        <v>8000</v>
      </c>
      <c r="J1595" s="94">
        <f t="shared" si="318"/>
        <v>10365.217391304348</v>
      </c>
      <c r="K1595" s="94">
        <f t="shared" si="326"/>
        <v>145365.21739130435</v>
      </c>
      <c r="L1595" s="92">
        <v>143000</v>
      </c>
      <c r="M1595" s="55">
        <f t="shared" si="327"/>
        <v>145000</v>
      </c>
      <c r="N1595" s="62"/>
    </row>
    <row r="1596" spans="1:14">
      <c r="A1596" s="130">
        <f t="shared" si="328"/>
        <v>1539</v>
      </c>
      <c r="B1596" s="131" t="s">
        <v>3573</v>
      </c>
      <c r="C1596" s="132" t="s">
        <v>3574</v>
      </c>
      <c r="D1596" s="63" t="s">
        <v>3575</v>
      </c>
      <c r="E1596" s="55">
        <v>60000</v>
      </c>
      <c r="F1596" s="92">
        <v>63600</v>
      </c>
      <c r="G1596" s="62"/>
      <c r="H1596" s="93">
        <f t="shared" si="325"/>
        <v>60000</v>
      </c>
      <c r="I1596" s="94">
        <f t="shared" si="324"/>
        <v>3600</v>
      </c>
      <c r="J1596" s="94">
        <f t="shared" si="318"/>
        <v>4664.347826086957</v>
      </c>
      <c r="K1596" s="94">
        <f t="shared" si="326"/>
        <v>64664.34782608696</v>
      </c>
      <c r="L1596" s="92">
        <v>63600</v>
      </c>
      <c r="M1596" s="55">
        <f t="shared" si="327"/>
        <v>64600</v>
      </c>
      <c r="N1596" s="62"/>
    </row>
    <row r="1597" spans="1:14">
      <c r="A1597" s="130">
        <f t="shared" si="328"/>
        <v>1540</v>
      </c>
      <c r="B1597" s="131" t="s">
        <v>3576</v>
      </c>
      <c r="C1597" s="144"/>
      <c r="D1597" s="67" t="s">
        <v>3577</v>
      </c>
      <c r="E1597" s="55">
        <v>220000</v>
      </c>
      <c r="F1597" s="92">
        <v>233000</v>
      </c>
      <c r="G1597" s="67"/>
      <c r="H1597" s="93">
        <f t="shared" si="325"/>
        <v>220000</v>
      </c>
      <c r="I1597" s="94">
        <f t="shared" si="324"/>
        <v>13000</v>
      </c>
      <c r="J1597" s="94">
        <f t="shared" si="318"/>
        <v>16843.478260869564</v>
      </c>
      <c r="K1597" s="94">
        <f t="shared" si="326"/>
        <v>236843.47826086957</v>
      </c>
      <c r="L1597" s="92">
        <v>233000</v>
      </c>
      <c r="M1597" s="55">
        <f t="shared" si="327"/>
        <v>236000</v>
      </c>
      <c r="N1597" s="67"/>
    </row>
    <row r="1598" spans="1:14">
      <c r="A1598" s="130">
        <f t="shared" si="328"/>
        <v>1541</v>
      </c>
      <c r="B1598" s="131" t="s">
        <v>3578</v>
      </c>
      <c r="C1598" s="132" t="s">
        <v>3579</v>
      </c>
      <c r="D1598" s="63" t="s">
        <v>3580</v>
      </c>
      <c r="E1598" s="55">
        <v>75000</v>
      </c>
      <c r="F1598" s="92">
        <v>79500</v>
      </c>
      <c r="G1598" s="62"/>
      <c r="H1598" s="93">
        <f t="shared" si="325"/>
        <v>75000</v>
      </c>
      <c r="I1598" s="94">
        <f t="shared" si="324"/>
        <v>4500</v>
      </c>
      <c r="J1598" s="94">
        <f t="shared" si="318"/>
        <v>5830.434782608696</v>
      </c>
      <c r="K1598" s="94">
        <f t="shared" si="326"/>
        <v>80830.434782608703</v>
      </c>
      <c r="L1598" s="92">
        <v>79500</v>
      </c>
      <c r="M1598" s="55">
        <f t="shared" si="327"/>
        <v>80800</v>
      </c>
      <c r="N1598" s="62"/>
    </row>
    <row r="1599" spans="1:14">
      <c r="A1599" s="130">
        <f t="shared" si="328"/>
        <v>1542</v>
      </c>
      <c r="B1599" s="131" t="s">
        <v>3581</v>
      </c>
      <c r="C1599" s="132" t="s">
        <v>3582</v>
      </c>
      <c r="D1599" s="63" t="s">
        <v>3583</v>
      </c>
      <c r="E1599" s="55">
        <v>90000</v>
      </c>
      <c r="F1599" s="92">
        <v>95400</v>
      </c>
      <c r="G1599" s="62"/>
      <c r="H1599" s="93">
        <f t="shared" si="325"/>
        <v>90000</v>
      </c>
      <c r="I1599" s="94">
        <f t="shared" si="324"/>
        <v>5400</v>
      </c>
      <c r="J1599" s="94">
        <f t="shared" si="318"/>
        <v>6996.521739130435</v>
      </c>
      <c r="K1599" s="94">
        <f t="shared" si="326"/>
        <v>96996.521739130432</v>
      </c>
      <c r="L1599" s="92">
        <v>95400</v>
      </c>
      <c r="M1599" s="55">
        <f t="shared" si="327"/>
        <v>96900</v>
      </c>
      <c r="N1599" s="62"/>
    </row>
    <row r="1600" spans="1:14">
      <c r="A1600" s="130">
        <f t="shared" si="328"/>
        <v>1543</v>
      </c>
      <c r="B1600" s="131" t="s">
        <v>3584</v>
      </c>
      <c r="C1600" s="132" t="s">
        <v>3585</v>
      </c>
      <c r="D1600" s="63" t="s">
        <v>3586</v>
      </c>
      <c r="E1600" s="55">
        <v>200000</v>
      </c>
      <c r="F1600" s="92">
        <v>212000</v>
      </c>
      <c r="G1600" s="62"/>
      <c r="H1600" s="93">
        <f t="shared" si="325"/>
        <v>200000</v>
      </c>
      <c r="I1600" s="94">
        <f t="shared" si="324"/>
        <v>12000</v>
      </c>
      <c r="J1600" s="94">
        <f t="shared" si="318"/>
        <v>15547.826086956522</v>
      </c>
      <c r="K1600" s="94">
        <f t="shared" si="326"/>
        <v>215547.82608695651</v>
      </c>
      <c r="L1600" s="92">
        <v>212000</v>
      </c>
      <c r="M1600" s="55">
        <f t="shared" si="327"/>
        <v>215000</v>
      </c>
      <c r="N1600" s="62"/>
    </row>
    <row r="1601" spans="1:14">
      <c r="A1601" s="130">
        <f t="shared" si="328"/>
        <v>1544</v>
      </c>
      <c r="B1601" s="131" t="s">
        <v>3587</v>
      </c>
      <c r="C1601" s="132" t="s">
        <v>3588</v>
      </c>
      <c r="D1601" s="63" t="s">
        <v>3589</v>
      </c>
      <c r="E1601" s="55">
        <v>90000</v>
      </c>
      <c r="F1601" s="92">
        <v>95400</v>
      </c>
      <c r="G1601" s="62"/>
      <c r="H1601" s="93">
        <f t="shared" si="325"/>
        <v>90000</v>
      </c>
      <c r="I1601" s="94">
        <f t="shared" si="324"/>
        <v>5400</v>
      </c>
      <c r="J1601" s="94">
        <f t="shared" si="318"/>
        <v>6996.521739130435</v>
      </c>
      <c r="K1601" s="94">
        <f t="shared" si="326"/>
        <v>96996.521739130432</v>
      </c>
      <c r="L1601" s="92">
        <v>95400</v>
      </c>
      <c r="M1601" s="55">
        <f t="shared" si="327"/>
        <v>96900</v>
      </c>
      <c r="N1601" s="62"/>
    </row>
    <row r="1602" spans="1:14">
      <c r="A1602" s="130">
        <f t="shared" si="328"/>
        <v>1545</v>
      </c>
      <c r="B1602" s="131" t="s">
        <v>3590</v>
      </c>
      <c r="C1602" s="132" t="s">
        <v>3591</v>
      </c>
      <c r="D1602" s="63" t="s">
        <v>3592</v>
      </c>
      <c r="E1602" s="55">
        <v>90000</v>
      </c>
      <c r="F1602" s="92">
        <v>95400</v>
      </c>
      <c r="G1602" s="62"/>
      <c r="H1602" s="93">
        <f t="shared" si="325"/>
        <v>90000</v>
      </c>
      <c r="I1602" s="94">
        <f t="shared" si="324"/>
        <v>5400</v>
      </c>
      <c r="J1602" s="94">
        <f t="shared" si="318"/>
        <v>6996.521739130435</v>
      </c>
      <c r="K1602" s="94">
        <f t="shared" si="326"/>
        <v>96996.521739130432</v>
      </c>
      <c r="L1602" s="92">
        <v>95400</v>
      </c>
      <c r="M1602" s="55">
        <f t="shared" si="327"/>
        <v>96900</v>
      </c>
      <c r="N1602" s="62"/>
    </row>
    <row r="1603" spans="1:14">
      <c r="A1603" s="130">
        <f t="shared" si="328"/>
        <v>1546</v>
      </c>
      <c r="B1603" s="131" t="s">
        <v>3593</v>
      </c>
      <c r="C1603" s="132" t="s">
        <v>3594</v>
      </c>
      <c r="D1603" s="63" t="s">
        <v>3595</v>
      </c>
      <c r="E1603" s="55">
        <v>25000</v>
      </c>
      <c r="F1603" s="92">
        <v>26500</v>
      </c>
      <c r="G1603" s="62"/>
      <c r="H1603" s="93">
        <f t="shared" si="325"/>
        <v>25000</v>
      </c>
      <c r="I1603" s="94">
        <f t="shared" si="324"/>
        <v>1500</v>
      </c>
      <c r="J1603" s="94">
        <f t="shared" si="318"/>
        <v>1943.4782608695652</v>
      </c>
      <c r="K1603" s="94">
        <f t="shared" si="326"/>
        <v>26943.478260869564</v>
      </c>
      <c r="L1603" s="92">
        <v>26500</v>
      </c>
      <c r="M1603" s="55">
        <f t="shared" si="327"/>
        <v>26900</v>
      </c>
      <c r="N1603" s="62"/>
    </row>
    <row r="1604" spans="1:14">
      <c r="A1604" s="130">
        <f t="shared" si="328"/>
        <v>1547</v>
      </c>
      <c r="B1604" s="131" t="s">
        <v>3596</v>
      </c>
      <c r="C1604" s="132" t="s">
        <v>3597</v>
      </c>
      <c r="D1604" s="63" t="s">
        <v>3598</v>
      </c>
      <c r="E1604" s="55">
        <v>75000</v>
      </c>
      <c r="F1604" s="92">
        <v>79500</v>
      </c>
      <c r="G1604" s="62"/>
      <c r="H1604" s="93">
        <f t="shared" si="325"/>
        <v>75000</v>
      </c>
      <c r="I1604" s="94">
        <f t="shared" si="324"/>
        <v>4500</v>
      </c>
      <c r="J1604" s="94">
        <f t="shared" si="318"/>
        <v>5830.434782608696</v>
      </c>
      <c r="K1604" s="94">
        <f t="shared" si="326"/>
        <v>80830.434782608703</v>
      </c>
      <c r="L1604" s="92">
        <v>79500</v>
      </c>
      <c r="M1604" s="55">
        <f t="shared" si="327"/>
        <v>80800</v>
      </c>
      <c r="N1604" s="62"/>
    </row>
    <row r="1605" spans="1:14">
      <c r="A1605" s="130">
        <f t="shared" si="328"/>
        <v>1548</v>
      </c>
      <c r="B1605" s="131" t="s">
        <v>3599</v>
      </c>
      <c r="C1605" s="132" t="s">
        <v>3600</v>
      </c>
      <c r="D1605" s="63" t="s">
        <v>3601</v>
      </c>
      <c r="E1605" s="55">
        <v>55000</v>
      </c>
      <c r="F1605" s="92">
        <v>58300</v>
      </c>
      <c r="G1605" s="62"/>
      <c r="H1605" s="93">
        <f t="shared" si="325"/>
        <v>55000</v>
      </c>
      <c r="I1605" s="94">
        <f t="shared" si="324"/>
        <v>3300</v>
      </c>
      <c r="J1605" s="94">
        <f t="shared" si="318"/>
        <v>4275.652173913043</v>
      </c>
      <c r="K1605" s="94">
        <f t="shared" si="326"/>
        <v>59275.65217391304</v>
      </c>
      <c r="L1605" s="92">
        <v>58300</v>
      </c>
      <c r="M1605" s="55">
        <f t="shared" si="327"/>
        <v>59200</v>
      </c>
      <c r="N1605" s="62"/>
    </row>
    <row r="1606" spans="1:14">
      <c r="A1606" s="130">
        <f t="shared" si="328"/>
        <v>1549</v>
      </c>
      <c r="B1606" s="131" t="s">
        <v>3602</v>
      </c>
      <c r="C1606" s="132" t="s">
        <v>3603</v>
      </c>
      <c r="D1606" s="63" t="s">
        <v>3604</v>
      </c>
      <c r="E1606" s="55">
        <v>15000</v>
      </c>
      <c r="F1606" s="92">
        <v>15900</v>
      </c>
      <c r="G1606" s="62"/>
      <c r="H1606" s="93">
        <f t="shared" si="325"/>
        <v>15000</v>
      </c>
      <c r="I1606" s="94">
        <f t="shared" si="324"/>
        <v>900</v>
      </c>
      <c r="J1606" s="94">
        <f t="shared" si="318"/>
        <v>1166.0869565217392</v>
      </c>
      <c r="K1606" s="94">
        <f t="shared" si="326"/>
        <v>16166.08695652174</v>
      </c>
      <c r="L1606" s="92">
        <v>15900</v>
      </c>
      <c r="M1606" s="55">
        <f t="shared" si="327"/>
        <v>16100</v>
      </c>
      <c r="N1606" s="62"/>
    </row>
    <row r="1607" spans="1:14">
      <c r="A1607" s="130">
        <f t="shared" si="328"/>
        <v>1550</v>
      </c>
      <c r="B1607" s="131" t="s">
        <v>3605</v>
      </c>
      <c r="C1607" s="132" t="s">
        <v>3606</v>
      </c>
      <c r="D1607" s="63" t="s">
        <v>3607</v>
      </c>
      <c r="E1607" s="55">
        <v>85000</v>
      </c>
      <c r="F1607" s="92">
        <v>90100</v>
      </c>
      <c r="G1607" s="62"/>
      <c r="H1607" s="93">
        <f t="shared" si="325"/>
        <v>85000</v>
      </c>
      <c r="I1607" s="94">
        <f t="shared" si="324"/>
        <v>5100</v>
      </c>
      <c r="J1607" s="94">
        <f t="shared" si="318"/>
        <v>6607.826086956522</v>
      </c>
      <c r="K1607" s="94">
        <f t="shared" si="326"/>
        <v>91607.826086956527</v>
      </c>
      <c r="L1607" s="92">
        <v>90100</v>
      </c>
      <c r="M1607" s="55">
        <f t="shared" si="327"/>
        <v>91600</v>
      </c>
      <c r="N1607" s="62"/>
    </row>
    <row r="1608" spans="1:14">
      <c r="A1608" s="130">
        <f t="shared" si="328"/>
        <v>1551</v>
      </c>
      <c r="B1608" s="131" t="s">
        <v>3608</v>
      </c>
      <c r="C1608" s="132" t="s">
        <v>3609</v>
      </c>
      <c r="D1608" s="63" t="s">
        <v>3610</v>
      </c>
      <c r="E1608" s="55">
        <v>60000</v>
      </c>
      <c r="F1608" s="92">
        <v>63600</v>
      </c>
      <c r="G1608" s="62"/>
      <c r="H1608" s="93">
        <f t="shared" si="325"/>
        <v>60000</v>
      </c>
      <c r="I1608" s="94">
        <f t="shared" si="324"/>
        <v>3600</v>
      </c>
      <c r="J1608" s="94">
        <f t="shared" si="318"/>
        <v>4664.347826086957</v>
      </c>
      <c r="K1608" s="94">
        <f t="shared" si="326"/>
        <v>64664.34782608696</v>
      </c>
      <c r="L1608" s="92">
        <v>63600</v>
      </c>
      <c r="M1608" s="55">
        <f t="shared" si="327"/>
        <v>64600</v>
      </c>
      <c r="N1608" s="62"/>
    </row>
    <row r="1609" spans="1:14">
      <c r="A1609" s="130">
        <f t="shared" si="328"/>
        <v>1552</v>
      </c>
      <c r="B1609" s="131" t="s">
        <v>3611</v>
      </c>
      <c r="C1609" s="132" t="s">
        <v>3612</v>
      </c>
      <c r="D1609" s="63" t="s">
        <v>3613</v>
      </c>
      <c r="E1609" s="55">
        <v>28000</v>
      </c>
      <c r="F1609" s="92">
        <v>29600</v>
      </c>
      <c r="G1609" s="62"/>
      <c r="H1609" s="93">
        <f t="shared" si="325"/>
        <v>28000</v>
      </c>
      <c r="I1609" s="94">
        <f t="shared" si="324"/>
        <v>1600</v>
      </c>
      <c r="J1609" s="94">
        <f t="shared" ref="J1609:J1672" si="329">+I1609/1150*1490</f>
        <v>2073.0434782608695</v>
      </c>
      <c r="K1609" s="94">
        <f t="shared" si="326"/>
        <v>30073.043478260868</v>
      </c>
      <c r="L1609" s="92">
        <v>29600</v>
      </c>
      <c r="M1609" s="55">
        <f t="shared" si="327"/>
        <v>30000</v>
      </c>
      <c r="N1609" s="62"/>
    </row>
    <row r="1610" spans="1:14">
      <c r="A1610" s="130">
        <f t="shared" si="328"/>
        <v>1553</v>
      </c>
      <c r="B1610" s="131" t="s">
        <v>3614</v>
      </c>
      <c r="C1610" s="176"/>
      <c r="D1610" s="63" t="s">
        <v>3615</v>
      </c>
      <c r="E1610" s="55">
        <v>180000</v>
      </c>
      <c r="F1610" s="92">
        <v>190000</v>
      </c>
      <c r="G1610" s="140"/>
      <c r="H1610" s="93">
        <f t="shared" si="325"/>
        <v>180000</v>
      </c>
      <c r="I1610" s="94">
        <f t="shared" si="324"/>
        <v>10000</v>
      </c>
      <c r="J1610" s="94">
        <f t="shared" si="329"/>
        <v>12956.521739130434</v>
      </c>
      <c r="K1610" s="94">
        <f t="shared" si="326"/>
        <v>192956.52173913043</v>
      </c>
      <c r="L1610" s="92">
        <v>190000</v>
      </c>
      <c r="M1610" s="55">
        <f t="shared" si="327"/>
        <v>192000</v>
      </c>
      <c r="N1610" s="140"/>
    </row>
    <row r="1611" spans="1:14">
      <c r="A1611" s="130">
        <f t="shared" si="328"/>
        <v>1554</v>
      </c>
      <c r="B1611" s="131" t="s">
        <v>3616</v>
      </c>
      <c r="C1611" s="132" t="s">
        <v>3617</v>
      </c>
      <c r="D1611" s="63" t="s">
        <v>3618</v>
      </c>
      <c r="E1611" s="55">
        <v>35000</v>
      </c>
      <c r="F1611" s="92">
        <v>37100</v>
      </c>
      <c r="G1611" s="62"/>
      <c r="H1611" s="93">
        <f t="shared" si="325"/>
        <v>35000</v>
      </c>
      <c r="I1611" s="94">
        <f t="shared" si="324"/>
        <v>2100</v>
      </c>
      <c r="J1611" s="94">
        <f t="shared" si="329"/>
        <v>2720.869565217391</v>
      </c>
      <c r="K1611" s="94">
        <f t="shared" si="326"/>
        <v>37720.869565217392</v>
      </c>
      <c r="L1611" s="92">
        <v>37100</v>
      </c>
      <c r="M1611" s="55">
        <f t="shared" si="327"/>
        <v>37700</v>
      </c>
      <c r="N1611" s="62"/>
    </row>
    <row r="1612" spans="1:14">
      <c r="A1612" s="130">
        <f t="shared" si="328"/>
        <v>1555</v>
      </c>
      <c r="B1612" s="131" t="s">
        <v>3619</v>
      </c>
      <c r="C1612" s="132" t="s">
        <v>3620</v>
      </c>
      <c r="D1612" s="63" t="s">
        <v>3621</v>
      </c>
      <c r="E1612" s="55">
        <v>30000</v>
      </c>
      <c r="F1612" s="92">
        <v>31800</v>
      </c>
      <c r="G1612" s="62"/>
      <c r="H1612" s="93">
        <f t="shared" si="325"/>
        <v>30000</v>
      </c>
      <c r="I1612" s="94">
        <f t="shared" ref="I1612:I1643" si="330">F1612-E1612</f>
        <v>1800</v>
      </c>
      <c r="J1612" s="94">
        <f t="shared" si="329"/>
        <v>2332.1739130434785</v>
      </c>
      <c r="K1612" s="94">
        <f t="shared" si="326"/>
        <v>32332.17391304348</v>
      </c>
      <c r="L1612" s="92">
        <v>31800</v>
      </c>
      <c r="M1612" s="55">
        <f t="shared" si="327"/>
        <v>32300</v>
      </c>
      <c r="N1612" s="62"/>
    </row>
    <row r="1613" spans="1:14">
      <c r="A1613" s="130">
        <f t="shared" si="328"/>
        <v>1556</v>
      </c>
      <c r="B1613" s="131" t="s">
        <v>3622</v>
      </c>
      <c r="C1613" s="132" t="s">
        <v>3623</v>
      </c>
      <c r="D1613" s="63" t="s">
        <v>3624</v>
      </c>
      <c r="E1613" s="55">
        <v>20000</v>
      </c>
      <c r="F1613" s="92">
        <v>21200</v>
      </c>
      <c r="G1613" s="62"/>
      <c r="H1613" s="93">
        <f t="shared" si="325"/>
        <v>20000</v>
      </c>
      <c r="I1613" s="94">
        <f t="shared" si="330"/>
        <v>1200</v>
      </c>
      <c r="J1613" s="94">
        <f t="shared" si="329"/>
        <v>1554.7826086956522</v>
      </c>
      <c r="K1613" s="94">
        <f t="shared" si="326"/>
        <v>21554.782608695652</v>
      </c>
      <c r="L1613" s="92">
        <v>21200</v>
      </c>
      <c r="M1613" s="55">
        <f t="shared" si="327"/>
        <v>21500</v>
      </c>
      <c r="N1613" s="62"/>
    </row>
    <row r="1614" spans="1:14">
      <c r="A1614" s="130">
        <f t="shared" si="328"/>
        <v>1557</v>
      </c>
      <c r="B1614" s="131" t="s">
        <v>3625</v>
      </c>
      <c r="C1614" s="132" t="s">
        <v>3626</v>
      </c>
      <c r="D1614" s="63" t="s">
        <v>3627</v>
      </c>
      <c r="E1614" s="55">
        <v>75000</v>
      </c>
      <c r="F1614" s="92">
        <v>79500</v>
      </c>
      <c r="G1614" s="62"/>
      <c r="H1614" s="93">
        <f t="shared" si="325"/>
        <v>75000</v>
      </c>
      <c r="I1614" s="94">
        <f t="shared" si="330"/>
        <v>4500</v>
      </c>
      <c r="J1614" s="94">
        <f t="shared" si="329"/>
        <v>5830.434782608696</v>
      </c>
      <c r="K1614" s="94">
        <f t="shared" si="326"/>
        <v>80830.434782608703</v>
      </c>
      <c r="L1614" s="92">
        <v>79500</v>
      </c>
      <c r="M1614" s="55">
        <f t="shared" si="327"/>
        <v>80800</v>
      </c>
      <c r="N1614" s="62"/>
    </row>
    <row r="1615" spans="1:14">
      <c r="A1615" s="130">
        <f t="shared" si="328"/>
        <v>1558</v>
      </c>
      <c r="B1615" s="131" t="s">
        <v>3628</v>
      </c>
      <c r="C1615" s="132" t="s">
        <v>3629</v>
      </c>
      <c r="D1615" s="63" t="s">
        <v>3630</v>
      </c>
      <c r="E1615" s="55">
        <v>680000</v>
      </c>
      <c r="F1615" s="92">
        <v>720000</v>
      </c>
      <c r="G1615" s="62"/>
      <c r="H1615" s="93">
        <f t="shared" si="325"/>
        <v>680000</v>
      </c>
      <c r="I1615" s="94">
        <f t="shared" si="330"/>
        <v>40000</v>
      </c>
      <c r="J1615" s="94">
        <f t="shared" si="329"/>
        <v>51826.086956521736</v>
      </c>
      <c r="K1615" s="94">
        <f t="shared" si="326"/>
        <v>731826.08695652173</v>
      </c>
      <c r="L1615" s="92">
        <v>720000</v>
      </c>
      <c r="M1615" s="55">
        <f t="shared" si="327"/>
        <v>731000</v>
      </c>
      <c r="N1615" s="62"/>
    </row>
    <row r="1616" spans="1:14">
      <c r="A1616" s="130">
        <f t="shared" si="328"/>
        <v>1559</v>
      </c>
      <c r="B1616" s="131" t="s">
        <v>3631</v>
      </c>
      <c r="C1616" s="132" t="s">
        <v>3632</v>
      </c>
      <c r="D1616" s="63" t="s">
        <v>3633</v>
      </c>
      <c r="E1616" s="55">
        <v>90000</v>
      </c>
      <c r="F1616" s="92">
        <v>95400</v>
      </c>
      <c r="G1616" s="62"/>
      <c r="H1616" s="93">
        <f t="shared" si="325"/>
        <v>90000</v>
      </c>
      <c r="I1616" s="94">
        <f t="shared" si="330"/>
        <v>5400</v>
      </c>
      <c r="J1616" s="94">
        <f t="shared" si="329"/>
        <v>6996.521739130435</v>
      </c>
      <c r="K1616" s="94">
        <f t="shared" si="326"/>
        <v>96996.521739130432</v>
      </c>
      <c r="L1616" s="92">
        <v>95400</v>
      </c>
      <c r="M1616" s="55">
        <f t="shared" si="327"/>
        <v>96900</v>
      </c>
      <c r="N1616" s="62"/>
    </row>
    <row r="1617" spans="1:14" ht="31.5">
      <c r="A1617" s="130">
        <f t="shared" si="328"/>
        <v>1560</v>
      </c>
      <c r="B1617" s="131" t="s">
        <v>3634</v>
      </c>
      <c r="C1617" s="132" t="s">
        <v>3635</v>
      </c>
      <c r="D1617" s="63" t="s">
        <v>3636</v>
      </c>
      <c r="E1617" s="55">
        <v>380000</v>
      </c>
      <c r="F1617" s="92">
        <v>402000</v>
      </c>
      <c r="G1617" s="62"/>
      <c r="H1617" s="93">
        <f t="shared" si="325"/>
        <v>380000</v>
      </c>
      <c r="I1617" s="94">
        <f t="shared" si="330"/>
        <v>22000</v>
      </c>
      <c r="J1617" s="94">
        <f t="shared" si="329"/>
        <v>28504.347826086956</v>
      </c>
      <c r="K1617" s="94">
        <f t="shared" si="326"/>
        <v>408504.34782608697</v>
      </c>
      <c r="L1617" s="92">
        <v>402000</v>
      </c>
      <c r="M1617" s="55">
        <f t="shared" si="327"/>
        <v>408000</v>
      </c>
      <c r="N1617" s="62"/>
    </row>
    <row r="1618" spans="1:14">
      <c r="A1618" s="130">
        <f t="shared" si="328"/>
        <v>1561</v>
      </c>
      <c r="B1618" s="131" t="s">
        <v>3637</v>
      </c>
      <c r="C1618" s="132" t="s">
        <v>3638</v>
      </c>
      <c r="D1618" s="63" t="s">
        <v>3639</v>
      </c>
      <c r="E1618" s="55">
        <v>370000</v>
      </c>
      <c r="F1618" s="92">
        <v>392000</v>
      </c>
      <c r="G1618" s="62"/>
      <c r="H1618" s="93">
        <f t="shared" si="325"/>
        <v>370000</v>
      </c>
      <c r="I1618" s="94">
        <f t="shared" si="330"/>
        <v>22000</v>
      </c>
      <c r="J1618" s="94">
        <f t="shared" si="329"/>
        <v>28504.347826086956</v>
      </c>
      <c r="K1618" s="94">
        <f t="shared" si="326"/>
        <v>398504.34782608697</v>
      </c>
      <c r="L1618" s="92">
        <v>392000</v>
      </c>
      <c r="M1618" s="55">
        <f t="shared" si="327"/>
        <v>398000</v>
      </c>
      <c r="N1618" s="62"/>
    </row>
    <row r="1619" spans="1:14">
      <c r="A1619" s="130">
        <f t="shared" si="328"/>
        <v>1562</v>
      </c>
      <c r="B1619" s="131" t="s">
        <v>3640</v>
      </c>
      <c r="C1619" s="132" t="s">
        <v>3641</v>
      </c>
      <c r="D1619" s="63" t="s">
        <v>3642</v>
      </c>
      <c r="E1619" s="55">
        <v>75000</v>
      </c>
      <c r="F1619" s="92">
        <v>79500</v>
      </c>
      <c r="G1619" s="62"/>
      <c r="H1619" s="93">
        <f t="shared" ref="H1619:H1650" si="331">L1619-I1619</f>
        <v>75000</v>
      </c>
      <c r="I1619" s="94">
        <f t="shared" si="330"/>
        <v>4500</v>
      </c>
      <c r="J1619" s="94">
        <f t="shared" si="329"/>
        <v>5830.434782608696</v>
      </c>
      <c r="K1619" s="94">
        <f t="shared" ref="K1619:K1650" si="332">+H1619+J1619</f>
        <v>80830.434782608703</v>
      </c>
      <c r="L1619" s="92">
        <v>79500</v>
      </c>
      <c r="M1619" s="55">
        <f t="shared" ref="M1619:M1643" si="333">IF(K1619&gt;=100000, ROUNDDOWN((K1619),-3),ROUNDDOWN((K1619),-2))</f>
        <v>80800</v>
      </c>
      <c r="N1619" s="62"/>
    </row>
    <row r="1620" spans="1:14">
      <c r="A1620" s="130">
        <f t="shared" ref="A1620:A1651" si="334">A1619+1</f>
        <v>1563</v>
      </c>
      <c r="B1620" s="131" t="s">
        <v>3643</v>
      </c>
      <c r="C1620" s="132" t="s">
        <v>3644</v>
      </c>
      <c r="D1620" s="63" t="s">
        <v>3645</v>
      </c>
      <c r="E1620" s="55">
        <v>325000</v>
      </c>
      <c r="F1620" s="92">
        <v>344000</v>
      </c>
      <c r="G1620" s="62"/>
      <c r="H1620" s="93">
        <f t="shared" si="331"/>
        <v>325000</v>
      </c>
      <c r="I1620" s="94">
        <f t="shared" si="330"/>
        <v>19000</v>
      </c>
      <c r="J1620" s="94">
        <f t="shared" si="329"/>
        <v>24617.391304347824</v>
      </c>
      <c r="K1620" s="94">
        <f t="shared" si="332"/>
        <v>349617.39130434784</v>
      </c>
      <c r="L1620" s="92">
        <v>344000</v>
      </c>
      <c r="M1620" s="55">
        <f t="shared" si="333"/>
        <v>349000</v>
      </c>
      <c r="N1620" s="62"/>
    </row>
    <row r="1621" spans="1:14">
      <c r="A1621" s="130">
        <f t="shared" si="334"/>
        <v>1564</v>
      </c>
      <c r="B1621" s="131" t="s">
        <v>3646</v>
      </c>
      <c r="C1621" s="132" t="s">
        <v>3647</v>
      </c>
      <c r="D1621" s="63" t="s">
        <v>3648</v>
      </c>
      <c r="E1621" s="55">
        <v>70000</v>
      </c>
      <c r="F1621" s="92">
        <v>74200</v>
      </c>
      <c r="G1621" s="62"/>
      <c r="H1621" s="93">
        <f t="shared" si="331"/>
        <v>70000</v>
      </c>
      <c r="I1621" s="94">
        <f t="shared" si="330"/>
        <v>4200</v>
      </c>
      <c r="J1621" s="94">
        <f t="shared" si="329"/>
        <v>5441.7391304347821</v>
      </c>
      <c r="K1621" s="94">
        <f t="shared" si="332"/>
        <v>75441.739130434784</v>
      </c>
      <c r="L1621" s="92">
        <v>74200</v>
      </c>
      <c r="M1621" s="55">
        <f t="shared" si="333"/>
        <v>75400</v>
      </c>
      <c r="N1621" s="62"/>
    </row>
    <row r="1622" spans="1:14">
      <c r="A1622" s="130">
        <f t="shared" si="334"/>
        <v>1565</v>
      </c>
      <c r="B1622" s="131" t="s">
        <v>3649</v>
      </c>
      <c r="C1622" s="132" t="s">
        <v>3650</v>
      </c>
      <c r="D1622" s="63" t="s">
        <v>3651</v>
      </c>
      <c r="E1622" s="55">
        <v>85000</v>
      </c>
      <c r="F1622" s="92">
        <v>90100</v>
      </c>
      <c r="G1622" s="62"/>
      <c r="H1622" s="93">
        <f t="shared" si="331"/>
        <v>85000</v>
      </c>
      <c r="I1622" s="94">
        <f t="shared" si="330"/>
        <v>5100</v>
      </c>
      <c r="J1622" s="94">
        <f t="shared" si="329"/>
        <v>6607.826086956522</v>
      </c>
      <c r="K1622" s="94">
        <f t="shared" si="332"/>
        <v>91607.826086956527</v>
      </c>
      <c r="L1622" s="92">
        <v>90100</v>
      </c>
      <c r="M1622" s="55">
        <f t="shared" si="333"/>
        <v>91600</v>
      </c>
      <c r="N1622" s="62"/>
    </row>
    <row r="1623" spans="1:14" ht="31.5">
      <c r="A1623" s="130">
        <f t="shared" si="334"/>
        <v>1566</v>
      </c>
      <c r="B1623" s="131" t="s">
        <v>3652</v>
      </c>
      <c r="C1623" s="139"/>
      <c r="D1623" s="63" t="s">
        <v>3653</v>
      </c>
      <c r="E1623" s="55">
        <v>80000</v>
      </c>
      <c r="F1623" s="92">
        <v>84800</v>
      </c>
      <c r="G1623" s="140"/>
      <c r="H1623" s="93">
        <f t="shared" si="331"/>
        <v>80000</v>
      </c>
      <c r="I1623" s="94">
        <f t="shared" si="330"/>
        <v>4800</v>
      </c>
      <c r="J1623" s="94">
        <f t="shared" si="329"/>
        <v>6219.130434782609</v>
      </c>
      <c r="K1623" s="94">
        <f t="shared" si="332"/>
        <v>86219.130434782608</v>
      </c>
      <c r="L1623" s="92">
        <v>84800</v>
      </c>
      <c r="M1623" s="55">
        <f t="shared" si="333"/>
        <v>86200</v>
      </c>
      <c r="N1623" s="140"/>
    </row>
    <row r="1624" spans="1:14">
      <c r="A1624" s="130">
        <f t="shared" si="334"/>
        <v>1567</v>
      </c>
      <c r="B1624" s="131" t="s">
        <v>3654</v>
      </c>
      <c r="C1624" s="132" t="s">
        <v>3655</v>
      </c>
      <c r="D1624" s="63" t="s">
        <v>3656</v>
      </c>
      <c r="E1624" s="55">
        <v>220000</v>
      </c>
      <c r="F1624" s="92">
        <v>233000</v>
      </c>
      <c r="G1624" s="62"/>
      <c r="H1624" s="93">
        <f t="shared" si="331"/>
        <v>220000</v>
      </c>
      <c r="I1624" s="94">
        <f t="shared" si="330"/>
        <v>13000</v>
      </c>
      <c r="J1624" s="94">
        <f t="shared" si="329"/>
        <v>16843.478260869564</v>
      </c>
      <c r="K1624" s="94">
        <f t="shared" si="332"/>
        <v>236843.47826086957</v>
      </c>
      <c r="L1624" s="92">
        <v>233000</v>
      </c>
      <c r="M1624" s="55">
        <f t="shared" si="333"/>
        <v>236000</v>
      </c>
      <c r="N1624" s="62"/>
    </row>
    <row r="1625" spans="1:14">
      <c r="A1625" s="130">
        <f t="shared" si="334"/>
        <v>1568</v>
      </c>
      <c r="B1625" s="131" t="s">
        <v>3657</v>
      </c>
      <c r="C1625" s="132" t="s">
        <v>3658</v>
      </c>
      <c r="D1625" s="63" t="s">
        <v>3659</v>
      </c>
      <c r="E1625" s="55">
        <v>75000</v>
      </c>
      <c r="F1625" s="92">
        <v>79500</v>
      </c>
      <c r="G1625" s="62"/>
      <c r="H1625" s="93">
        <f t="shared" si="331"/>
        <v>75000</v>
      </c>
      <c r="I1625" s="94">
        <f t="shared" si="330"/>
        <v>4500</v>
      </c>
      <c r="J1625" s="94">
        <f t="shared" si="329"/>
        <v>5830.434782608696</v>
      </c>
      <c r="K1625" s="94">
        <f t="shared" si="332"/>
        <v>80830.434782608703</v>
      </c>
      <c r="L1625" s="92">
        <v>79500</v>
      </c>
      <c r="M1625" s="55">
        <f t="shared" si="333"/>
        <v>80800</v>
      </c>
      <c r="N1625" s="62"/>
    </row>
    <row r="1626" spans="1:14">
      <c r="A1626" s="130">
        <f t="shared" si="334"/>
        <v>1569</v>
      </c>
      <c r="B1626" s="131" t="s">
        <v>3660</v>
      </c>
      <c r="C1626" s="132" t="s">
        <v>3661</v>
      </c>
      <c r="D1626" s="63" t="s">
        <v>3662</v>
      </c>
      <c r="E1626" s="55">
        <v>35000</v>
      </c>
      <c r="F1626" s="92">
        <v>37100</v>
      </c>
      <c r="G1626" s="62"/>
      <c r="H1626" s="93">
        <f t="shared" si="331"/>
        <v>35000</v>
      </c>
      <c r="I1626" s="94">
        <f t="shared" si="330"/>
        <v>2100</v>
      </c>
      <c r="J1626" s="94">
        <f t="shared" si="329"/>
        <v>2720.869565217391</v>
      </c>
      <c r="K1626" s="94">
        <f t="shared" si="332"/>
        <v>37720.869565217392</v>
      </c>
      <c r="L1626" s="92">
        <v>37100</v>
      </c>
      <c r="M1626" s="55">
        <f t="shared" si="333"/>
        <v>37700</v>
      </c>
      <c r="N1626" s="62"/>
    </row>
    <row r="1627" spans="1:14">
      <c r="A1627" s="130">
        <f t="shared" si="334"/>
        <v>1570</v>
      </c>
      <c r="B1627" s="131" t="s">
        <v>3663</v>
      </c>
      <c r="C1627" s="132" t="s">
        <v>3664</v>
      </c>
      <c r="D1627" s="63" t="s">
        <v>3665</v>
      </c>
      <c r="E1627" s="55">
        <v>70000</v>
      </c>
      <c r="F1627" s="92">
        <v>74200</v>
      </c>
      <c r="G1627" s="62"/>
      <c r="H1627" s="93">
        <f t="shared" si="331"/>
        <v>70000</v>
      </c>
      <c r="I1627" s="94">
        <f t="shared" si="330"/>
        <v>4200</v>
      </c>
      <c r="J1627" s="94">
        <f t="shared" si="329"/>
        <v>5441.7391304347821</v>
      </c>
      <c r="K1627" s="94">
        <f t="shared" si="332"/>
        <v>75441.739130434784</v>
      </c>
      <c r="L1627" s="92">
        <v>74200</v>
      </c>
      <c r="M1627" s="55">
        <f t="shared" si="333"/>
        <v>75400</v>
      </c>
      <c r="N1627" s="62"/>
    </row>
    <row r="1628" spans="1:14">
      <c r="A1628" s="130">
        <f t="shared" si="334"/>
        <v>1571</v>
      </c>
      <c r="B1628" s="131" t="s">
        <v>3666</v>
      </c>
      <c r="C1628" s="132" t="s">
        <v>3667</v>
      </c>
      <c r="D1628" s="63" t="s">
        <v>3668</v>
      </c>
      <c r="E1628" s="55">
        <v>190000</v>
      </c>
      <c r="F1628" s="92">
        <v>201000</v>
      </c>
      <c r="G1628" s="62"/>
      <c r="H1628" s="93">
        <f t="shared" si="331"/>
        <v>190000</v>
      </c>
      <c r="I1628" s="94">
        <f t="shared" si="330"/>
        <v>11000</v>
      </c>
      <c r="J1628" s="94">
        <f t="shared" si="329"/>
        <v>14252.173913043478</v>
      </c>
      <c r="K1628" s="94">
        <f t="shared" si="332"/>
        <v>204252.17391304349</v>
      </c>
      <c r="L1628" s="92">
        <v>201000</v>
      </c>
      <c r="M1628" s="55">
        <f t="shared" si="333"/>
        <v>204000</v>
      </c>
      <c r="N1628" s="62"/>
    </row>
    <row r="1629" spans="1:14">
      <c r="A1629" s="130">
        <f t="shared" si="334"/>
        <v>1572</v>
      </c>
      <c r="B1629" s="131" t="s">
        <v>3669</v>
      </c>
      <c r="C1629" s="132" t="s">
        <v>3670</v>
      </c>
      <c r="D1629" s="63" t="s">
        <v>3671</v>
      </c>
      <c r="E1629" s="55">
        <v>680000</v>
      </c>
      <c r="F1629" s="92">
        <v>720000</v>
      </c>
      <c r="G1629" s="62"/>
      <c r="H1629" s="93">
        <f t="shared" si="331"/>
        <v>680000</v>
      </c>
      <c r="I1629" s="94">
        <f t="shared" si="330"/>
        <v>40000</v>
      </c>
      <c r="J1629" s="94">
        <f t="shared" si="329"/>
        <v>51826.086956521736</v>
      </c>
      <c r="K1629" s="94">
        <f t="shared" si="332"/>
        <v>731826.08695652173</v>
      </c>
      <c r="L1629" s="92">
        <v>720000</v>
      </c>
      <c r="M1629" s="55">
        <f t="shared" si="333"/>
        <v>731000</v>
      </c>
      <c r="N1629" s="62"/>
    </row>
    <row r="1630" spans="1:14">
      <c r="A1630" s="130">
        <f t="shared" si="334"/>
        <v>1573</v>
      </c>
      <c r="B1630" s="131" t="s">
        <v>3672</v>
      </c>
      <c r="C1630" s="132" t="s">
        <v>3673</v>
      </c>
      <c r="D1630" s="63" t="s">
        <v>3674</v>
      </c>
      <c r="E1630" s="55">
        <v>60000</v>
      </c>
      <c r="F1630" s="92">
        <v>63600</v>
      </c>
      <c r="G1630" s="62"/>
      <c r="H1630" s="93">
        <f t="shared" si="331"/>
        <v>60000</v>
      </c>
      <c r="I1630" s="94">
        <f t="shared" si="330"/>
        <v>3600</v>
      </c>
      <c r="J1630" s="94">
        <f t="shared" si="329"/>
        <v>4664.347826086957</v>
      </c>
      <c r="K1630" s="94">
        <f t="shared" si="332"/>
        <v>64664.34782608696</v>
      </c>
      <c r="L1630" s="92">
        <v>63600</v>
      </c>
      <c r="M1630" s="55">
        <f t="shared" si="333"/>
        <v>64600</v>
      </c>
      <c r="N1630" s="62"/>
    </row>
    <row r="1631" spans="1:14">
      <c r="A1631" s="130">
        <f t="shared" si="334"/>
        <v>1574</v>
      </c>
      <c r="B1631" s="131" t="s">
        <v>3675</v>
      </c>
      <c r="C1631" s="132" t="s">
        <v>3676</v>
      </c>
      <c r="D1631" s="63" t="s">
        <v>3677</v>
      </c>
      <c r="E1631" s="55">
        <v>673000</v>
      </c>
      <c r="F1631" s="92">
        <v>713000</v>
      </c>
      <c r="G1631" s="62"/>
      <c r="H1631" s="93">
        <f t="shared" si="331"/>
        <v>673000</v>
      </c>
      <c r="I1631" s="94">
        <f t="shared" si="330"/>
        <v>40000</v>
      </c>
      <c r="J1631" s="94">
        <f t="shared" si="329"/>
        <v>51826.086956521736</v>
      </c>
      <c r="K1631" s="94">
        <f t="shared" si="332"/>
        <v>724826.08695652173</v>
      </c>
      <c r="L1631" s="92">
        <v>713000</v>
      </c>
      <c r="M1631" s="55">
        <f t="shared" si="333"/>
        <v>724000</v>
      </c>
      <c r="N1631" s="62"/>
    </row>
    <row r="1632" spans="1:14">
      <c r="A1632" s="130">
        <f t="shared" si="334"/>
        <v>1575</v>
      </c>
      <c r="B1632" s="131" t="s">
        <v>3678</v>
      </c>
      <c r="C1632" s="132" t="s">
        <v>3679</v>
      </c>
      <c r="D1632" s="63" t="s">
        <v>3680</v>
      </c>
      <c r="E1632" s="55">
        <v>87000</v>
      </c>
      <c r="F1632" s="92">
        <v>92200</v>
      </c>
      <c r="G1632" s="62"/>
      <c r="H1632" s="93">
        <f t="shared" si="331"/>
        <v>87000</v>
      </c>
      <c r="I1632" s="94">
        <f t="shared" si="330"/>
        <v>5200</v>
      </c>
      <c r="J1632" s="94">
        <f t="shared" si="329"/>
        <v>6737.391304347826</v>
      </c>
      <c r="K1632" s="94">
        <f t="shared" si="332"/>
        <v>93737.391304347824</v>
      </c>
      <c r="L1632" s="92">
        <v>92200</v>
      </c>
      <c r="M1632" s="55">
        <f t="shared" si="333"/>
        <v>93700</v>
      </c>
      <c r="N1632" s="62"/>
    </row>
    <row r="1633" spans="1:14">
      <c r="A1633" s="130">
        <f t="shared" si="334"/>
        <v>1576</v>
      </c>
      <c r="B1633" s="131" t="s">
        <v>3681</v>
      </c>
      <c r="C1633" s="132" t="s">
        <v>3682</v>
      </c>
      <c r="D1633" s="63" t="s">
        <v>3683</v>
      </c>
      <c r="E1633" s="55">
        <v>75000</v>
      </c>
      <c r="F1633" s="92">
        <v>79500</v>
      </c>
      <c r="G1633" s="62"/>
      <c r="H1633" s="93">
        <f t="shared" si="331"/>
        <v>75000</v>
      </c>
      <c r="I1633" s="94">
        <f t="shared" si="330"/>
        <v>4500</v>
      </c>
      <c r="J1633" s="94">
        <f t="shared" si="329"/>
        <v>5830.434782608696</v>
      </c>
      <c r="K1633" s="94">
        <f t="shared" si="332"/>
        <v>80830.434782608703</v>
      </c>
      <c r="L1633" s="92">
        <v>79500</v>
      </c>
      <c r="M1633" s="55">
        <f t="shared" si="333"/>
        <v>80800</v>
      </c>
      <c r="N1633" s="62"/>
    </row>
    <row r="1634" spans="1:14">
      <c r="A1634" s="130">
        <f t="shared" si="334"/>
        <v>1577</v>
      </c>
      <c r="B1634" s="131" t="s">
        <v>3684</v>
      </c>
      <c r="C1634" s="132" t="s">
        <v>3685</v>
      </c>
      <c r="D1634" s="63" t="s">
        <v>3686</v>
      </c>
      <c r="E1634" s="55">
        <v>165000</v>
      </c>
      <c r="F1634" s="92">
        <v>174000</v>
      </c>
      <c r="G1634" s="62"/>
      <c r="H1634" s="93">
        <f t="shared" si="331"/>
        <v>165000</v>
      </c>
      <c r="I1634" s="94">
        <f t="shared" si="330"/>
        <v>9000</v>
      </c>
      <c r="J1634" s="94">
        <f t="shared" si="329"/>
        <v>11660.869565217392</v>
      </c>
      <c r="K1634" s="94">
        <f t="shared" si="332"/>
        <v>176660.86956521741</v>
      </c>
      <c r="L1634" s="92">
        <v>174000</v>
      </c>
      <c r="M1634" s="55">
        <f t="shared" si="333"/>
        <v>176000</v>
      </c>
      <c r="N1634" s="62"/>
    </row>
    <row r="1635" spans="1:14">
      <c r="A1635" s="130">
        <f t="shared" si="334"/>
        <v>1578</v>
      </c>
      <c r="B1635" s="131" t="s">
        <v>3687</v>
      </c>
      <c r="C1635" s="132" t="s">
        <v>3688</v>
      </c>
      <c r="D1635" s="63" t="s">
        <v>3689</v>
      </c>
      <c r="E1635" s="55">
        <v>380000</v>
      </c>
      <c r="F1635" s="92">
        <v>402000</v>
      </c>
      <c r="G1635" s="62"/>
      <c r="H1635" s="93">
        <f t="shared" si="331"/>
        <v>380000</v>
      </c>
      <c r="I1635" s="94">
        <f t="shared" si="330"/>
        <v>22000</v>
      </c>
      <c r="J1635" s="94">
        <f t="shared" si="329"/>
        <v>28504.347826086956</v>
      </c>
      <c r="K1635" s="94">
        <f t="shared" si="332"/>
        <v>408504.34782608697</v>
      </c>
      <c r="L1635" s="92">
        <v>402000</v>
      </c>
      <c r="M1635" s="55">
        <f t="shared" si="333"/>
        <v>408000</v>
      </c>
      <c r="N1635" s="62"/>
    </row>
    <row r="1636" spans="1:14">
      <c r="A1636" s="130">
        <f t="shared" si="334"/>
        <v>1579</v>
      </c>
      <c r="B1636" s="131" t="s">
        <v>3690</v>
      </c>
      <c r="C1636" s="132" t="s">
        <v>3691</v>
      </c>
      <c r="D1636" s="63" t="s">
        <v>3692</v>
      </c>
      <c r="E1636" s="55">
        <v>60000</v>
      </c>
      <c r="F1636" s="92">
        <v>63600</v>
      </c>
      <c r="G1636" s="62"/>
      <c r="H1636" s="93">
        <f t="shared" si="331"/>
        <v>60000</v>
      </c>
      <c r="I1636" s="94">
        <f t="shared" si="330"/>
        <v>3600</v>
      </c>
      <c r="J1636" s="94">
        <f t="shared" si="329"/>
        <v>4664.347826086957</v>
      </c>
      <c r="K1636" s="94">
        <f t="shared" si="332"/>
        <v>64664.34782608696</v>
      </c>
      <c r="L1636" s="92">
        <v>63600</v>
      </c>
      <c r="M1636" s="55">
        <f t="shared" si="333"/>
        <v>64600</v>
      </c>
      <c r="N1636" s="62"/>
    </row>
    <row r="1637" spans="1:14">
      <c r="A1637" s="130">
        <f t="shared" si="334"/>
        <v>1580</v>
      </c>
      <c r="B1637" s="131" t="s">
        <v>3693</v>
      </c>
      <c r="C1637" s="132" t="s">
        <v>3694</v>
      </c>
      <c r="D1637" s="63" t="s">
        <v>3695</v>
      </c>
      <c r="E1637" s="55">
        <v>75000</v>
      </c>
      <c r="F1637" s="92">
        <v>79500</v>
      </c>
      <c r="G1637" s="62"/>
      <c r="H1637" s="93">
        <f t="shared" si="331"/>
        <v>75000</v>
      </c>
      <c r="I1637" s="94">
        <f t="shared" si="330"/>
        <v>4500</v>
      </c>
      <c r="J1637" s="94">
        <f t="shared" si="329"/>
        <v>5830.434782608696</v>
      </c>
      <c r="K1637" s="94">
        <f t="shared" si="332"/>
        <v>80830.434782608703</v>
      </c>
      <c r="L1637" s="92">
        <v>79500</v>
      </c>
      <c r="M1637" s="55">
        <f t="shared" si="333"/>
        <v>80800</v>
      </c>
      <c r="N1637" s="62"/>
    </row>
    <row r="1638" spans="1:14">
      <c r="A1638" s="130">
        <f t="shared" si="334"/>
        <v>1581</v>
      </c>
      <c r="B1638" s="131" t="s">
        <v>3696</v>
      </c>
      <c r="C1638" s="132" t="s">
        <v>3697</v>
      </c>
      <c r="D1638" s="63" t="s">
        <v>3698</v>
      </c>
      <c r="E1638" s="55">
        <v>70000</v>
      </c>
      <c r="F1638" s="92">
        <v>74200</v>
      </c>
      <c r="G1638" s="62"/>
      <c r="H1638" s="93">
        <f t="shared" si="331"/>
        <v>70000</v>
      </c>
      <c r="I1638" s="94">
        <f t="shared" si="330"/>
        <v>4200</v>
      </c>
      <c r="J1638" s="94">
        <f t="shared" si="329"/>
        <v>5441.7391304347821</v>
      </c>
      <c r="K1638" s="94">
        <f t="shared" si="332"/>
        <v>75441.739130434784</v>
      </c>
      <c r="L1638" s="92">
        <v>74200</v>
      </c>
      <c r="M1638" s="55">
        <f t="shared" si="333"/>
        <v>75400</v>
      </c>
      <c r="N1638" s="62"/>
    </row>
    <row r="1639" spans="1:14">
      <c r="A1639" s="130">
        <f t="shared" si="334"/>
        <v>1582</v>
      </c>
      <c r="B1639" s="131" t="s">
        <v>3699</v>
      </c>
      <c r="C1639" s="132" t="s">
        <v>3700</v>
      </c>
      <c r="D1639" s="63" t="s">
        <v>3701</v>
      </c>
      <c r="E1639" s="55">
        <v>55000</v>
      </c>
      <c r="F1639" s="92">
        <v>58300</v>
      </c>
      <c r="G1639" s="62"/>
      <c r="H1639" s="93">
        <f t="shared" si="331"/>
        <v>55000</v>
      </c>
      <c r="I1639" s="94">
        <f t="shared" si="330"/>
        <v>3300</v>
      </c>
      <c r="J1639" s="94">
        <f t="shared" si="329"/>
        <v>4275.652173913043</v>
      </c>
      <c r="K1639" s="94">
        <f t="shared" si="332"/>
        <v>59275.65217391304</v>
      </c>
      <c r="L1639" s="92">
        <v>58300</v>
      </c>
      <c r="M1639" s="55">
        <f t="shared" si="333"/>
        <v>59200</v>
      </c>
      <c r="N1639" s="62"/>
    </row>
    <row r="1640" spans="1:14">
      <c r="A1640" s="130">
        <f t="shared" si="334"/>
        <v>1583</v>
      </c>
      <c r="B1640" s="131" t="s">
        <v>3702</v>
      </c>
      <c r="C1640" s="132" t="s">
        <v>3703</v>
      </c>
      <c r="D1640" s="63" t="s">
        <v>3704</v>
      </c>
      <c r="E1640" s="55">
        <v>70000</v>
      </c>
      <c r="F1640" s="92">
        <v>74200</v>
      </c>
      <c r="G1640" s="62"/>
      <c r="H1640" s="93">
        <f t="shared" si="331"/>
        <v>70000</v>
      </c>
      <c r="I1640" s="94">
        <f t="shared" si="330"/>
        <v>4200</v>
      </c>
      <c r="J1640" s="94">
        <f t="shared" si="329"/>
        <v>5441.7391304347821</v>
      </c>
      <c r="K1640" s="94">
        <f t="shared" si="332"/>
        <v>75441.739130434784</v>
      </c>
      <c r="L1640" s="92">
        <v>74200</v>
      </c>
      <c r="M1640" s="55">
        <f t="shared" si="333"/>
        <v>75400</v>
      </c>
      <c r="N1640" s="62"/>
    </row>
    <row r="1641" spans="1:14">
      <c r="A1641" s="130">
        <f t="shared" si="334"/>
        <v>1584</v>
      </c>
      <c r="B1641" s="131" t="s">
        <v>3705</v>
      </c>
      <c r="C1641" s="132" t="s">
        <v>3706</v>
      </c>
      <c r="D1641" s="63" t="s">
        <v>3707</v>
      </c>
      <c r="E1641" s="55">
        <v>190000</v>
      </c>
      <c r="F1641" s="92">
        <v>201000</v>
      </c>
      <c r="G1641" s="62"/>
      <c r="H1641" s="93">
        <f t="shared" si="331"/>
        <v>190000</v>
      </c>
      <c r="I1641" s="94">
        <f t="shared" si="330"/>
        <v>11000</v>
      </c>
      <c r="J1641" s="94">
        <f t="shared" si="329"/>
        <v>14252.173913043478</v>
      </c>
      <c r="K1641" s="94">
        <f t="shared" si="332"/>
        <v>204252.17391304349</v>
      </c>
      <c r="L1641" s="92">
        <v>201000</v>
      </c>
      <c r="M1641" s="55">
        <f t="shared" si="333"/>
        <v>204000</v>
      </c>
      <c r="N1641" s="62"/>
    </row>
    <row r="1642" spans="1:14" ht="31.5">
      <c r="A1642" s="130">
        <f t="shared" si="334"/>
        <v>1585</v>
      </c>
      <c r="B1642" s="131" t="s">
        <v>3708</v>
      </c>
      <c r="C1642" s="132" t="s">
        <v>3709</v>
      </c>
      <c r="D1642" s="63" t="s">
        <v>3710</v>
      </c>
      <c r="E1642" s="55">
        <v>24000</v>
      </c>
      <c r="F1642" s="92">
        <v>25400</v>
      </c>
      <c r="G1642" s="62"/>
      <c r="H1642" s="93">
        <f t="shared" si="331"/>
        <v>24000</v>
      </c>
      <c r="I1642" s="94">
        <f t="shared" si="330"/>
        <v>1400</v>
      </c>
      <c r="J1642" s="94">
        <f t="shared" si="329"/>
        <v>1813.913043478261</v>
      </c>
      <c r="K1642" s="94">
        <f t="shared" si="332"/>
        <v>25813.91304347826</v>
      </c>
      <c r="L1642" s="92">
        <v>25400</v>
      </c>
      <c r="M1642" s="55">
        <f t="shared" si="333"/>
        <v>25800</v>
      </c>
      <c r="N1642" s="62"/>
    </row>
    <row r="1643" spans="1:14">
      <c r="A1643" s="130">
        <f t="shared" si="334"/>
        <v>1586</v>
      </c>
      <c r="B1643" s="131" t="s">
        <v>3711</v>
      </c>
      <c r="C1643" s="132" t="s">
        <v>3712</v>
      </c>
      <c r="D1643" s="63" t="s">
        <v>3713</v>
      </c>
      <c r="E1643" s="55">
        <v>24000</v>
      </c>
      <c r="F1643" s="92">
        <v>25400</v>
      </c>
      <c r="G1643" s="62"/>
      <c r="H1643" s="93">
        <f t="shared" si="331"/>
        <v>24000</v>
      </c>
      <c r="I1643" s="94">
        <f t="shared" si="330"/>
        <v>1400</v>
      </c>
      <c r="J1643" s="94">
        <f t="shared" si="329"/>
        <v>1813.913043478261</v>
      </c>
      <c r="K1643" s="94">
        <f t="shared" si="332"/>
        <v>25813.91304347826</v>
      </c>
      <c r="L1643" s="92">
        <v>25400</v>
      </c>
      <c r="M1643" s="55">
        <f t="shared" si="333"/>
        <v>25800</v>
      </c>
      <c r="N1643" s="62"/>
    </row>
    <row r="1644" spans="1:14">
      <c r="A1644" s="130">
        <f t="shared" si="334"/>
        <v>1587</v>
      </c>
      <c r="B1644" s="130"/>
      <c r="C1644" s="132" t="s">
        <v>1875</v>
      </c>
      <c r="D1644" s="61" t="s">
        <v>3714</v>
      </c>
      <c r="E1644" s="55"/>
      <c r="F1644" s="92"/>
      <c r="G1644" s="62"/>
      <c r="H1644" s="93"/>
      <c r="I1644" s="93"/>
      <c r="J1644" s="94">
        <f t="shared" si="329"/>
        <v>0</v>
      </c>
      <c r="K1644" s="93"/>
      <c r="L1644" s="93"/>
      <c r="M1644" s="55"/>
      <c r="N1644" s="93"/>
    </row>
    <row r="1645" spans="1:14">
      <c r="A1645" s="130">
        <f t="shared" si="334"/>
        <v>1588</v>
      </c>
      <c r="B1645" s="131" t="s">
        <v>3715</v>
      </c>
      <c r="C1645" s="132" t="s">
        <v>3716</v>
      </c>
      <c r="D1645" s="63" t="s">
        <v>3717</v>
      </c>
      <c r="E1645" s="55">
        <v>40000</v>
      </c>
      <c r="F1645" s="92">
        <v>42400</v>
      </c>
      <c r="G1645" s="62"/>
      <c r="H1645" s="93">
        <f t="shared" ref="H1645:H1669" si="335">L1645-I1645</f>
        <v>40000</v>
      </c>
      <c r="I1645" s="94">
        <f t="shared" ref="I1645:I1665" si="336">F1645-E1645</f>
        <v>2400</v>
      </c>
      <c r="J1645" s="94">
        <f t="shared" si="329"/>
        <v>3109.5652173913045</v>
      </c>
      <c r="K1645" s="94">
        <f t="shared" ref="K1645:K1669" si="337">+H1645+J1645</f>
        <v>43109.565217391304</v>
      </c>
      <c r="L1645" s="92">
        <v>42400</v>
      </c>
      <c r="M1645" s="55">
        <f t="shared" ref="M1645:M1669" si="338">IF(K1645&gt;=100000, ROUNDDOWN((K1645),-3),ROUNDDOWN((K1645),-2))</f>
        <v>43100</v>
      </c>
      <c r="N1645" s="62"/>
    </row>
    <row r="1646" spans="1:14">
      <c r="A1646" s="130">
        <f t="shared" si="334"/>
        <v>1589</v>
      </c>
      <c r="B1646" s="131" t="s">
        <v>3718</v>
      </c>
      <c r="C1646" s="132" t="s">
        <v>3719</v>
      </c>
      <c r="D1646" s="63" t="s">
        <v>3720</v>
      </c>
      <c r="E1646" s="55">
        <v>35000</v>
      </c>
      <c r="F1646" s="92">
        <v>37100</v>
      </c>
      <c r="G1646" s="62"/>
      <c r="H1646" s="93">
        <f t="shared" si="335"/>
        <v>35000</v>
      </c>
      <c r="I1646" s="94">
        <f t="shared" si="336"/>
        <v>2100</v>
      </c>
      <c r="J1646" s="94">
        <f t="shared" si="329"/>
        <v>2720.869565217391</v>
      </c>
      <c r="K1646" s="94">
        <f t="shared" si="337"/>
        <v>37720.869565217392</v>
      </c>
      <c r="L1646" s="92">
        <v>37100</v>
      </c>
      <c r="M1646" s="55">
        <f t="shared" si="338"/>
        <v>37700</v>
      </c>
      <c r="N1646" s="62"/>
    </row>
    <row r="1647" spans="1:14">
      <c r="A1647" s="130">
        <f t="shared" si="334"/>
        <v>1590</v>
      </c>
      <c r="B1647" s="131" t="s">
        <v>3721</v>
      </c>
      <c r="C1647" s="132" t="s">
        <v>3722</v>
      </c>
      <c r="D1647" s="63" t="s">
        <v>3723</v>
      </c>
      <c r="E1647" s="55">
        <v>23000</v>
      </c>
      <c r="F1647" s="92">
        <v>24300</v>
      </c>
      <c r="G1647" s="62"/>
      <c r="H1647" s="93">
        <f t="shared" si="335"/>
        <v>23000</v>
      </c>
      <c r="I1647" s="94">
        <f t="shared" si="336"/>
        <v>1300</v>
      </c>
      <c r="J1647" s="94">
        <f t="shared" si="329"/>
        <v>1684.3478260869565</v>
      </c>
      <c r="K1647" s="94">
        <f t="shared" si="337"/>
        <v>24684.347826086956</v>
      </c>
      <c r="L1647" s="92">
        <v>24300</v>
      </c>
      <c r="M1647" s="55">
        <f t="shared" si="338"/>
        <v>24600</v>
      </c>
      <c r="N1647" s="62"/>
    </row>
    <row r="1648" spans="1:14">
      <c r="A1648" s="130">
        <f t="shared" si="334"/>
        <v>1591</v>
      </c>
      <c r="B1648" s="131" t="s">
        <v>3724</v>
      </c>
      <c r="C1648" s="132" t="s">
        <v>3725</v>
      </c>
      <c r="D1648" s="63" t="s">
        <v>3726</v>
      </c>
      <c r="E1648" s="55">
        <v>390000</v>
      </c>
      <c r="F1648" s="92">
        <v>413000</v>
      </c>
      <c r="G1648" s="62"/>
      <c r="H1648" s="93">
        <f t="shared" si="335"/>
        <v>390000</v>
      </c>
      <c r="I1648" s="94">
        <f t="shared" si="336"/>
        <v>23000</v>
      </c>
      <c r="J1648" s="94">
        <f t="shared" si="329"/>
        <v>29800</v>
      </c>
      <c r="K1648" s="94">
        <f t="shared" si="337"/>
        <v>419800</v>
      </c>
      <c r="L1648" s="92">
        <v>413000</v>
      </c>
      <c r="M1648" s="55">
        <f t="shared" si="338"/>
        <v>419000</v>
      </c>
      <c r="N1648" s="62"/>
    </row>
    <row r="1649" spans="1:14" ht="31.5">
      <c r="A1649" s="130">
        <f t="shared" si="334"/>
        <v>1592</v>
      </c>
      <c r="B1649" s="131" t="s">
        <v>3727</v>
      </c>
      <c r="C1649" s="132"/>
      <c r="D1649" s="63" t="s">
        <v>3728</v>
      </c>
      <c r="E1649" s="55">
        <v>150000</v>
      </c>
      <c r="F1649" s="92">
        <v>159000</v>
      </c>
      <c r="G1649" s="62"/>
      <c r="H1649" s="93">
        <f t="shared" si="335"/>
        <v>150000</v>
      </c>
      <c r="I1649" s="94">
        <f t="shared" si="336"/>
        <v>9000</v>
      </c>
      <c r="J1649" s="94">
        <f t="shared" si="329"/>
        <v>11660.869565217392</v>
      </c>
      <c r="K1649" s="94">
        <f t="shared" si="337"/>
        <v>161660.86956521741</v>
      </c>
      <c r="L1649" s="92">
        <v>159000</v>
      </c>
      <c r="M1649" s="55">
        <f t="shared" si="338"/>
        <v>161000</v>
      </c>
      <c r="N1649" s="62"/>
    </row>
    <row r="1650" spans="1:14" ht="55.5" customHeight="1">
      <c r="A1650" s="130">
        <f t="shared" si="334"/>
        <v>1593</v>
      </c>
      <c r="B1650" s="131" t="s">
        <v>3729</v>
      </c>
      <c r="C1650" s="132" t="s">
        <v>3730</v>
      </c>
      <c r="D1650" s="63" t="s">
        <v>3731</v>
      </c>
      <c r="E1650" s="55">
        <v>27000</v>
      </c>
      <c r="F1650" s="92">
        <v>28600</v>
      </c>
      <c r="G1650" s="62"/>
      <c r="H1650" s="93">
        <f t="shared" si="335"/>
        <v>27000</v>
      </c>
      <c r="I1650" s="94">
        <f t="shared" si="336"/>
        <v>1600</v>
      </c>
      <c r="J1650" s="94">
        <f t="shared" si="329"/>
        <v>2073.0434782608695</v>
      </c>
      <c r="K1650" s="94">
        <f t="shared" si="337"/>
        <v>29073.043478260868</v>
      </c>
      <c r="L1650" s="92">
        <v>28600</v>
      </c>
      <c r="M1650" s="55">
        <f t="shared" si="338"/>
        <v>29000</v>
      </c>
      <c r="N1650" s="62" t="s">
        <v>3732</v>
      </c>
    </row>
    <row r="1651" spans="1:14">
      <c r="A1651" s="130">
        <f t="shared" si="334"/>
        <v>1594</v>
      </c>
      <c r="B1651" s="131" t="s">
        <v>3733</v>
      </c>
      <c r="C1651" s="132" t="s">
        <v>3734</v>
      </c>
      <c r="D1651" s="63" t="s">
        <v>3735</v>
      </c>
      <c r="E1651" s="55">
        <v>180000</v>
      </c>
      <c r="F1651" s="92">
        <v>190000</v>
      </c>
      <c r="G1651" s="62"/>
      <c r="H1651" s="93">
        <f t="shared" si="335"/>
        <v>180000</v>
      </c>
      <c r="I1651" s="94">
        <f t="shared" si="336"/>
        <v>10000</v>
      </c>
      <c r="J1651" s="94">
        <f t="shared" si="329"/>
        <v>12956.521739130434</v>
      </c>
      <c r="K1651" s="94">
        <f t="shared" si="337"/>
        <v>192956.52173913043</v>
      </c>
      <c r="L1651" s="92">
        <v>190000</v>
      </c>
      <c r="M1651" s="55">
        <f t="shared" si="338"/>
        <v>192000</v>
      </c>
      <c r="N1651" s="62"/>
    </row>
    <row r="1652" spans="1:14">
      <c r="A1652" s="130">
        <f t="shared" ref="A1652:A1674" si="339">A1651+1</f>
        <v>1595</v>
      </c>
      <c r="B1652" s="131" t="s">
        <v>3736</v>
      </c>
      <c r="C1652" s="132" t="s">
        <v>3737</v>
      </c>
      <c r="D1652" s="63" t="s">
        <v>3738</v>
      </c>
      <c r="E1652" s="55">
        <v>20000</v>
      </c>
      <c r="F1652" s="92">
        <v>21200</v>
      </c>
      <c r="G1652" s="62"/>
      <c r="H1652" s="93">
        <f t="shared" si="335"/>
        <v>20000</v>
      </c>
      <c r="I1652" s="94">
        <f t="shared" si="336"/>
        <v>1200</v>
      </c>
      <c r="J1652" s="94">
        <f t="shared" si="329"/>
        <v>1554.7826086956522</v>
      </c>
      <c r="K1652" s="94">
        <f t="shared" si="337"/>
        <v>21554.782608695652</v>
      </c>
      <c r="L1652" s="92">
        <v>21200</v>
      </c>
      <c r="M1652" s="55">
        <f t="shared" si="338"/>
        <v>21500</v>
      </c>
      <c r="N1652" s="62"/>
    </row>
    <row r="1653" spans="1:14" ht="47.25">
      <c r="A1653" s="130">
        <f t="shared" si="339"/>
        <v>1596</v>
      </c>
      <c r="B1653" s="131" t="s">
        <v>3739</v>
      </c>
      <c r="C1653" s="132" t="s">
        <v>3740</v>
      </c>
      <c r="D1653" s="63" t="s">
        <v>3741</v>
      </c>
      <c r="E1653" s="55">
        <v>22000</v>
      </c>
      <c r="F1653" s="92">
        <v>23300</v>
      </c>
      <c r="G1653" s="62"/>
      <c r="H1653" s="93">
        <f t="shared" si="335"/>
        <v>22000</v>
      </c>
      <c r="I1653" s="94">
        <f t="shared" si="336"/>
        <v>1300</v>
      </c>
      <c r="J1653" s="94">
        <f t="shared" si="329"/>
        <v>1684.3478260869565</v>
      </c>
      <c r="K1653" s="94">
        <f t="shared" si="337"/>
        <v>23684.347826086956</v>
      </c>
      <c r="L1653" s="92">
        <v>23300</v>
      </c>
      <c r="M1653" s="55">
        <f t="shared" si="338"/>
        <v>23600</v>
      </c>
      <c r="N1653" s="62"/>
    </row>
    <row r="1654" spans="1:14" ht="31.5">
      <c r="A1654" s="130">
        <f t="shared" si="339"/>
        <v>1597</v>
      </c>
      <c r="B1654" s="131" t="s">
        <v>3742</v>
      </c>
      <c r="C1654" s="132" t="s">
        <v>3743</v>
      </c>
      <c r="D1654" s="63" t="s">
        <v>3744</v>
      </c>
      <c r="E1654" s="55">
        <v>84000</v>
      </c>
      <c r="F1654" s="92">
        <v>89000</v>
      </c>
      <c r="G1654" s="62"/>
      <c r="H1654" s="93">
        <f t="shared" si="335"/>
        <v>84000</v>
      </c>
      <c r="I1654" s="94">
        <f t="shared" si="336"/>
        <v>5000</v>
      </c>
      <c r="J1654" s="94">
        <f t="shared" si="329"/>
        <v>6478.260869565217</v>
      </c>
      <c r="K1654" s="94">
        <f t="shared" si="337"/>
        <v>90478.260869565216</v>
      </c>
      <c r="L1654" s="92">
        <v>89000</v>
      </c>
      <c r="M1654" s="55">
        <f t="shared" si="338"/>
        <v>90400</v>
      </c>
      <c r="N1654" s="62"/>
    </row>
    <row r="1655" spans="1:14">
      <c r="A1655" s="130">
        <f t="shared" si="339"/>
        <v>1598</v>
      </c>
      <c r="B1655" s="131" t="s">
        <v>3745</v>
      </c>
      <c r="C1655" s="132" t="s">
        <v>3746</v>
      </c>
      <c r="D1655" s="63" t="s">
        <v>3747</v>
      </c>
      <c r="E1655" s="55">
        <v>36000</v>
      </c>
      <c r="F1655" s="92">
        <v>38100</v>
      </c>
      <c r="G1655" s="62"/>
      <c r="H1655" s="93">
        <f t="shared" si="335"/>
        <v>36000</v>
      </c>
      <c r="I1655" s="94">
        <f t="shared" si="336"/>
        <v>2100</v>
      </c>
      <c r="J1655" s="94">
        <f t="shared" si="329"/>
        <v>2720.869565217391</v>
      </c>
      <c r="K1655" s="94">
        <f t="shared" si="337"/>
        <v>38720.869565217392</v>
      </c>
      <c r="L1655" s="92">
        <v>38100</v>
      </c>
      <c r="M1655" s="55">
        <f t="shared" si="338"/>
        <v>38700</v>
      </c>
      <c r="N1655" s="62"/>
    </row>
    <row r="1656" spans="1:14">
      <c r="A1656" s="130">
        <f t="shared" si="339"/>
        <v>1599</v>
      </c>
      <c r="B1656" s="131" t="s">
        <v>3748</v>
      </c>
      <c r="C1656" s="132" t="s">
        <v>3749</v>
      </c>
      <c r="D1656" s="63" t="s">
        <v>3750</v>
      </c>
      <c r="E1656" s="55">
        <v>40000</v>
      </c>
      <c r="F1656" s="92">
        <v>42400</v>
      </c>
      <c r="G1656" s="62"/>
      <c r="H1656" s="93">
        <f t="shared" si="335"/>
        <v>40000</v>
      </c>
      <c r="I1656" s="94">
        <f t="shared" si="336"/>
        <v>2400</v>
      </c>
      <c r="J1656" s="94">
        <f t="shared" si="329"/>
        <v>3109.5652173913045</v>
      </c>
      <c r="K1656" s="94">
        <f t="shared" si="337"/>
        <v>43109.565217391304</v>
      </c>
      <c r="L1656" s="92">
        <v>42400</v>
      </c>
      <c r="M1656" s="55">
        <f t="shared" si="338"/>
        <v>43100</v>
      </c>
      <c r="N1656" s="62"/>
    </row>
    <row r="1657" spans="1:14">
      <c r="A1657" s="130">
        <f t="shared" si="339"/>
        <v>1600</v>
      </c>
      <c r="B1657" s="131" t="s">
        <v>3751</v>
      </c>
      <c r="C1657" s="132" t="s">
        <v>3752</v>
      </c>
      <c r="D1657" s="63" t="s">
        <v>3753</v>
      </c>
      <c r="E1657" s="55">
        <v>40000</v>
      </c>
      <c r="F1657" s="92">
        <v>42400</v>
      </c>
      <c r="G1657" s="62"/>
      <c r="H1657" s="93">
        <f t="shared" si="335"/>
        <v>40000</v>
      </c>
      <c r="I1657" s="94">
        <f t="shared" si="336"/>
        <v>2400</v>
      </c>
      <c r="J1657" s="94">
        <f t="shared" si="329"/>
        <v>3109.5652173913045</v>
      </c>
      <c r="K1657" s="94">
        <f t="shared" si="337"/>
        <v>43109.565217391304</v>
      </c>
      <c r="L1657" s="92">
        <v>42400</v>
      </c>
      <c r="M1657" s="55">
        <f t="shared" si="338"/>
        <v>43100</v>
      </c>
      <c r="N1657" s="62"/>
    </row>
    <row r="1658" spans="1:14">
      <c r="A1658" s="130">
        <f t="shared" si="339"/>
        <v>1601</v>
      </c>
      <c r="B1658" s="131" t="s">
        <v>3754</v>
      </c>
      <c r="C1658" s="132" t="s">
        <v>3755</v>
      </c>
      <c r="D1658" s="63" t="s">
        <v>3756</v>
      </c>
      <c r="E1658" s="55">
        <v>30000</v>
      </c>
      <c r="F1658" s="92">
        <v>31800</v>
      </c>
      <c r="G1658" s="62"/>
      <c r="H1658" s="93">
        <f t="shared" si="335"/>
        <v>30000</v>
      </c>
      <c r="I1658" s="94">
        <f t="shared" si="336"/>
        <v>1800</v>
      </c>
      <c r="J1658" s="94">
        <f t="shared" si="329"/>
        <v>2332.1739130434785</v>
      </c>
      <c r="K1658" s="94">
        <f t="shared" si="337"/>
        <v>32332.17391304348</v>
      </c>
      <c r="L1658" s="92">
        <v>31800</v>
      </c>
      <c r="M1658" s="55">
        <f t="shared" si="338"/>
        <v>32300</v>
      </c>
      <c r="N1658" s="62"/>
    </row>
    <row r="1659" spans="1:14">
      <c r="A1659" s="130">
        <f t="shared" si="339"/>
        <v>1602</v>
      </c>
      <c r="B1659" s="131" t="s">
        <v>3757</v>
      </c>
      <c r="C1659" s="132" t="s">
        <v>3758</v>
      </c>
      <c r="D1659" s="63" t="s">
        <v>3759</v>
      </c>
      <c r="E1659" s="55">
        <v>40000</v>
      </c>
      <c r="F1659" s="92">
        <v>42400</v>
      </c>
      <c r="G1659" s="62"/>
      <c r="H1659" s="93">
        <f t="shared" si="335"/>
        <v>40000</v>
      </c>
      <c r="I1659" s="94">
        <f t="shared" si="336"/>
        <v>2400</v>
      </c>
      <c r="J1659" s="94">
        <f t="shared" si="329"/>
        <v>3109.5652173913045</v>
      </c>
      <c r="K1659" s="94">
        <f t="shared" si="337"/>
        <v>43109.565217391304</v>
      </c>
      <c r="L1659" s="92">
        <v>42400</v>
      </c>
      <c r="M1659" s="55">
        <f t="shared" si="338"/>
        <v>43100</v>
      </c>
      <c r="N1659" s="62"/>
    </row>
    <row r="1660" spans="1:14">
      <c r="A1660" s="130">
        <f t="shared" si="339"/>
        <v>1603</v>
      </c>
      <c r="B1660" s="131" t="s">
        <v>3760</v>
      </c>
      <c r="C1660" s="132" t="s">
        <v>3761</v>
      </c>
      <c r="D1660" s="63" t="s">
        <v>3762</v>
      </c>
      <c r="E1660" s="55">
        <v>19000</v>
      </c>
      <c r="F1660" s="92">
        <v>20100</v>
      </c>
      <c r="G1660" s="62"/>
      <c r="H1660" s="93">
        <f t="shared" si="335"/>
        <v>19000</v>
      </c>
      <c r="I1660" s="94">
        <f t="shared" si="336"/>
        <v>1100</v>
      </c>
      <c r="J1660" s="94">
        <f t="shared" si="329"/>
        <v>1425.2173913043478</v>
      </c>
      <c r="K1660" s="94">
        <f t="shared" si="337"/>
        <v>20425.217391304348</v>
      </c>
      <c r="L1660" s="92">
        <v>20100</v>
      </c>
      <c r="M1660" s="55">
        <f t="shared" si="338"/>
        <v>20400</v>
      </c>
      <c r="N1660" s="62"/>
    </row>
    <row r="1661" spans="1:14">
      <c r="A1661" s="130">
        <f t="shared" si="339"/>
        <v>1604</v>
      </c>
      <c r="B1661" s="131" t="s">
        <v>3763</v>
      </c>
      <c r="C1661" s="132" t="s">
        <v>3764</v>
      </c>
      <c r="D1661" s="63" t="s">
        <v>3765</v>
      </c>
      <c r="E1661" s="55">
        <v>45000</v>
      </c>
      <c r="F1661" s="92">
        <v>47700</v>
      </c>
      <c r="G1661" s="62"/>
      <c r="H1661" s="93">
        <f t="shared" si="335"/>
        <v>45000</v>
      </c>
      <c r="I1661" s="94">
        <f t="shared" si="336"/>
        <v>2700</v>
      </c>
      <c r="J1661" s="94">
        <f t="shared" si="329"/>
        <v>3498.2608695652175</v>
      </c>
      <c r="K1661" s="94">
        <f t="shared" si="337"/>
        <v>48498.260869565216</v>
      </c>
      <c r="L1661" s="92">
        <v>47700</v>
      </c>
      <c r="M1661" s="55">
        <f t="shared" si="338"/>
        <v>48400</v>
      </c>
      <c r="N1661" s="62"/>
    </row>
    <row r="1662" spans="1:14">
      <c r="A1662" s="130">
        <f t="shared" si="339"/>
        <v>1605</v>
      </c>
      <c r="B1662" s="131" t="s">
        <v>3766</v>
      </c>
      <c r="C1662" s="132" t="s">
        <v>3767</v>
      </c>
      <c r="D1662" s="63" t="s">
        <v>3768</v>
      </c>
      <c r="E1662" s="55">
        <v>20000</v>
      </c>
      <c r="F1662" s="92">
        <v>21200</v>
      </c>
      <c r="G1662" s="62"/>
      <c r="H1662" s="93">
        <f t="shared" si="335"/>
        <v>20000</v>
      </c>
      <c r="I1662" s="94">
        <f t="shared" si="336"/>
        <v>1200</v>
      </c>
      <c r="J1662" s="94">
        <f t="shared" si="329"/>
        <v>1554.7826086956522</v>
      </c>
      <c r="K1662" s="94">
        <f t="shared" si="337"/>
        <v>21554.782608695652</v>
      </c>
      <c r="L1662" s="92">
        <v>21200</v>
      </c>
      <c r="M1662" s="55">
        <f t="shared" si="338"/>
        <v>21500</v>
      </c>
      <c r="N1662" s="62"/>
    </row>
    <row r="1663" spans="1:14" ht="31.5">
      <c r="A1663" s="130">
        <f t="shared" si="339"/>
        <v>1606</v>
      </c>
      <c r="B1663" s="131" t="s">
        <v>3769</v>
      </c>
      <c r="C1663" s="132" t="s">
        <v>3770</v>
      </c>
      <c r="D1663" s="63" t="s">
        <v>3771</v>
      </c>
      <c r="E1663" s="55">
        <v>13000</v>
      </c>
      <c r="F1663" s="92">
        <v>13700</v>
      </c>
      <c r="G1663" s="62"/>
      <c r="H1663" s="93">
        <f t="shared" si="335"/>
        <v>13000</v>
      </c>
      <c r="I1663" s="94">
        <f t="shared" si="336"/>
        <v>700</v>
      </c>
      <c r="J1663" s="94">
        <f t="shared" si="329"/>
        <v>906.95652173913049</v>
      </c>
      <c r="K1663" s="94">
        <f t="shared" si="337"/>
        <v>13906.95652173913</v>
      </c>
      <c r="L1663" s="92">
        <v>13700</v>
      </c>
      <c r="M1663" s="55">
        <f t="shared" si="338"/>
        <v>13900</v>
      </c>
      <c r="N1663" s="62"/>
    </row>
    <row r="1664" spans="1:14">
      <c r="A1664" s="130">
        <f t="shared" si="339"/>
        <v>1607</v>
      </c>
      <c r="B1664" s="131" t="s">
        <v>3772</v>
      </c>
      <c r="C1664" s="132" t="s">
        <v>3773</v>
      </c>
      <c r="D1664" s="63" t="s">
        <v>3774</v>
      </c>
      <c r="E1664" s="55">
        <v>40000</v>
      </c>
      <c r="F1664" s="92">
        <v>42400</v>
      </c>
      <c r="G1664" s="62"/>
      <c r="H1664" s="93">
        <f t="shared" si="335"/>
        <v>40000</v>
      </c>
      <c r="I1664" s="94">
        <f t="shared" si="336"/>
        <v>2400</v>
      </c>
      <c r="J1664" s="94">
        <f t="shared" si="329"/>
        <v>3109.5652173913045</v>
      </c>
      <c r="K1664" s="94">
        <f t="shared" si="337"/>
        <v>43109.565217391304</v>
      </c>
      <c r="L1664" s="92">
        <v>42400</v>
      </c>
      <c r="M1664" s="55">
        <f t="shared" si="338"/>
        <v>43100</v>
      </c>
      <c r="N1664" s="62"/>
    </row>
    <row r="1665" spans="1:14" ht="31.5">
      <c r="A1665" s="130">
        <f t="shared" si="339"/>
        <v>1608</v>
      </c>
      <c r="B1665" s="131" t="s">
        <v>3775</v>
      </c>
      <c r="C1665" s="132" t="s">
        <v>3776</v>
      </c>
      <c r="D1665" s="63" t="s">
        <v>3777</v>
      </c>
      <c r="E1665" s="55">
        <v>3000</v>
      </c>
      <c r="F1665" s="92">
        <v>3100</v>
      </c>
      <c r="G1665" s="62"/>
      <c r="H1665" s="93">
        <f t="shared" si="335"/>
        <v>3000</v>
      </c>
      <c r="I1665" s="94">
        <f t="shared" si="336"/>
        <v>100</v>
      </c>
      <c r="J1665" s="94">
        <f t="shared" si="329"/>
        <v>129.56521739130434</v>
      </c>
      <c r="K1665" s="94">
        <f t="shared" si="337"/>
        <v>3129.5652173913045</v>
      </c>
      <c r="L1665" s="92">
        <v>3100</v>
      </c>
      <c r="M1665" s="55">
        <f t="shared" si="338"/>
        <v>3100</v>
      </c>
      <c r="N1665" s="62"/>
    </row>
    <row r="1666" spans="1:14">
      <c r="A1666" s="130">
        <f t="shared" si="339"/>
        <v>1609</v>
      </c>
      <c r="B1666" s="131" t="s">
        <v>3778</v>
      </c>
      <c r="C1666" s="132" t="s">
        <v>3779</v>
      </c>
      <c r="D1666" s="63" t="s">
        <v>3780</v>
      </c>
      <c r="E1666" s="55">
        <v>35000</v>
      </c>
      <c r="F1666" s="92">
        <v>37100</v>
      </c>
      <c r="G1666" s="62"/>
      <c r="H1666" s="93">
        <f t="shared" si="335"/>
        <v>25444</v>
      </c>
      <c r="I1666" s="94">
        <v>1556</v>
      </c>
      <c r="J1666" s="94">
        <f t="shared" si="329"/>
        <v>2016.0347826086957</v>
      </c>
      <c r="K1666" s="94">
        <f t="shared" si="337"/>
        <v>27460.034782608695</v>
      </c>
      <c r="L1666" s="92">
        <v>27000</v>
      </c>
      <c r="M1666" s="55">
        <f t="shared" si="338"/>
        <v>27400</v>
      </c>
      <c r="N1666" s="62"/>
    </row>
    <row r="1667" spans="1:14" ht="31.5">
      <c r="A1667" s="130">
        <f t="shared" si="339"/>
        <v>1610</v>
      </c>
      <c r="B1667" s="131" t="s">
        <v>3781</v>
      </c>
      <c r="C1667" s="132" t="s">
        <v>3782</v>
      </c>
      <c r="D1667" s="63" t="s">
        <v>3783</v>
      </c>
      <c r="E1667" s="55">
        <v>4500</v>
      </c>
      <c r="F1667" s="92">
        <v>4700</v>
      </c>
      <c r="G1667" s="62"/>
      <c r="H1667" s="93">
        <f t="shared" si="335"/>
        <v>4500</v>
      </c>
      <c r="I1667" s="94">
        <f>F1667-E1667</f>
        <v>200</v>
      </c>
      <c r="J1667" s="94">
        <f t="shared" si="329"/>
        <v>259.13043478260869</v>
      </c>
      <c r="K1667" s="94">
        <f t="shared" si="337"/>
        <v>4759.130434782609</v>
      </c>
      <c r="L1667" s="92">
        <v>4700</v>
      </c>
      <c r="M1667" s="55">
        <f t="shared" si="338"/>
        <v>4700</v>
      </c>
      <c r="N1667" s="62"/>
    </row>
    <row r="1668" spans="1:14" ht="31.5">
      <c r="A1668" s="130">
        <f t="shared" si="339"/>
        <v>1611</v>
      </c>
      <c r="B1668" s="131" t="s">
        <v>3784</v>
      </c>
      <c r="C1668" s="132" t="s">
        <v>3785</v>
      </c>
      <c r="D1668" s="63" t="s">
        <v>3786</v>
      </c>
      <c r="E1668" s="55">
        <v>15000</v>
      </c>
      <c r="F1668" s="92">
        <v>15900</v>
      </c>
      <c r="G1668" s="62"/>
      <c r="H1668" s="93">
        <f t="shared" si="335"/>
        <v>15000</v>
      </c>
      <c r="I1668" s="94">
        <f>F1668-E1668</f>
        <v>900</v>
      </c>
      <c r="J1668" s="94">
        <f t="shared" si="329"/>
        <v>1166.0869565217392</v>
      </c>
      <c r="K1668" s="94">
        <f t="shared" si="337"/>
        <v>16166.08695652174</v>
      </c>
      <c r="L1668" s="92">
        <v>15900</v>
      </c>
      <c r="M1668" s="55">
        <f t="shared" si="338"/>
        <v>16100</v>
      </c>
      <c r="N1668" s="62"/>
    </row>
    <row r="1669" spans="1:14" ht="31.5">
      <c r="A1669" s="130">
        <f t="shared" si="339"/>
        <v>1612</v>
      </c>
      <c r="B1669" s="131" t="s">
        <v>3787</v>
      </c>
      <c r="C1669" s="132" t="s">
        <v>3788</v>
      </c>
      <c r="D1669" s="63" t="s">
        <v>3789</v>
      </c>
      <c r="E1669" s="55">
        <v>6000</v>
      </c>
      <c r="F1669" s="92">
        <v>6300</v>
      </c>
      <c r="G1669" s="62"/>
      <c r="H1669" s="93">
        <f t="shared" si="335"/>
        <v>6000</v>
      </c>
      <c r="I1669" s="94">
        <f>F1669-E1669</f>
        <v>300</v>
      </c>
      <c r="J1669" s="94">
        <f t="shared" si="329"/>
        <v>388.69565217391306</v>
      </c>
      <c r="K1669" s="94">
        <f t="shared" si="337"/>
        <v>6388.695652173913</v>
      </c>
      <c r="L1669" s="92">
        <v>6300</v>
      </c>
      <c r="M1669" s="55">
        <f t="shared" si="338"/>
        <v>6300</v>
      </c>
      <c r="N1669" s="62"/>
    </row>
    <row r="1670" spans="1:14">
      <c r="A1670" s="130">
        <f t="shared" si="339"/>
        <v>1613</v>
      </c>
      <c r="B1670" s="130"/>
      <c r="C1670" s="132" t="s">
        <v>1875</v>
      </c>
      <c r="D1670" s="61" t="s">
        <v>3790</v>
      </c>
      <c r="E1670" s="55"/>
      <c r="F1670" s="92"/>
      <c r="G1670" s="62"/>
      <c r="H1670" s="93"/>
      <c r="I1670" s="93"/>
      <c r="J1670" s="94">
        <f t="shared" si="329"/>
        <v>0</v>
      </c>
      <c r="K1670" s="93"/>
      <c r="L1670" s="93"/>
      <c r="M1670" s="55"/>
      <c r="N1670" s="93"/>
    </row>
    <row r="1671" spans="1:14">
      <c r="A1671" s="130">
        <f t="shared" si="339"/>
        <v>1614</v>
      </c>
      <c r="B1671" s="131" t="s">
        <v>3791</v>
      </c>
      <c r="C1671" s="132" t="s">
        <v>3792</v>
      </c>
      <c r="D1671" s="63" t="s">
        <v>3793</v>
      </c>
      <c r="E1671" s="55">
        <v>9000</v>
      </c>
      <c r="F1671" s="92">
        <v>9500</v>
      </c>
      <c r="G1671" s="62"/>
      <c r="H1671" s="93">
        <f>L1671-I1671</f>
        <v>9000</v>
      </c>
      <c r="I1671" s="94">
        <f>F1671-E1671</f>
        <v>500</v>
      </c>
      <c r="J1671" s="94">
        <f t="shared" si="329"/>
        <v>647.82608695652175</v>
      </c>
      <c r="K1671" s="94">
        <f>+H1671+J1671</f>
        <v>9647.826086956522</v>
      </c>
      <c r="L1671" s="92">
        <v>9500</v>
      </c>
      <c r="M1671" s="55">
        <f>IF(K1671&gt;=100000, ROUNDDOWN((K1671),-3),ROUNDDOWN((K1671),-2))</f>
        <v>9600</v>
      </c>
      <c r="N1671" s="62"/>
    </row>
    <row r="1672" spans="1:14">
      <c r="A1672" s="130">
        <f t="shared" si="339"/>
        <v>1615</v>
      </c>
      <c r="B1672" s="131" t="s">
        <v>3794</v>
      </c>
      <c r="C1672" s="132" t="s">
        <v>3795</v>
      </c>
      <c r="D1672" s="63" t="s">
        <v>3796</v>
      </c>
      <c r="E1672" s="55">
        <v>6000</v>
      </c>
      <c r="F1672" s="92">
        <v>6300</v>
      </c>
      <c r="G1672" s="62"/>
      <c r="H1672" s="93">
        <f>L1672-I1672</f>
        <v>6000</v>
      </c>
      <c r="I1672" s="94">
        <f>F1672-E1672</f>
        <v>300</v>
      </c>
      <c r="J1672" s="94">
        <f t="shared" si="329"/>
        <v>388.69565217391306</v>
      </c>
      <c r="K1672" s="94">
        <f>+H1672+J1672</f>
        <v>6388.695652173913</v>
      </c>
      <c r="L1672" s="92">
        <v>6300</v>
      </c>
      <c r="M1672" s="55">
        <f>IF(K1672&gt;=100000, ROUNDDOWN((K1672),-3),ROUNDDOWN((K1672),-2))</f>
        <v>6300</v>
      </c>
      <c r="N1672" s="62"/>
    </row>
    <row r="1673" spans="1:14">
      <c r="A1673" s="130">
        <f t="shared" si="339"/>
        <v>1616</v>
      </c>
      <c r="B1673" s="131" t="s">
        <v>3797</v>
      </c>
      <c r="C1673" s="132" t="s">
        <v>3798</v>
      </c>
      <c r="D1673" s="63" t="s">
        <v>3799</v>
      </c>
      <c r="E1673" s="55">
        <v>6000</v>
      </c>
      <c r="F1673" s="92">
        <v>6300</v>
      </c>
      <c r="G1673" s="62"/>
      <c r="H1673" s="93">
        <f>L1673-I1673</f>
        <v>6000</v>
      </c>
      <c r="I1673" s="94">
        <f>F1673-E1673</f>
        <v>300</v>
      </c>
      <c r="J1673" s="94">
        <f t="shared" ref="J1673:J1736" si="340">+I1673/1150*1490</f>
        <v>388.69565217391306</v>
      </c>
      <c r="K1673" s="94">
        <f>+H1673+J1673</f>
        <v>6388.695652173913</v>
      </c>
      <c r="L1673" s="92">
        <v>6300</v>
      </c>
      <c r="M1673" s="55">
        <f>IF(K1673&gt;=100000, ROUNDDOWN((K1673),-3),ROUNDDOWN((K1673),-2))</f>
        <v>6300</v>
      </c>
      <c r="N1673" s="62"/>
    </row>
    <row r="1674" spans="1:14">
      <c r="A1674" s="130">
        <f t="shared" si="339"/>
        <v>1617</v>
      </c>
      <c r="B1674" s="131" t="s">
        <v>3800</v>
      </c>
      <c r="C1674" s="132" t="s">
        <v>3801</v>
      </c>
      <c r="D1674" s="63" t="s">
        <v>3802</v>
      </c>
      <c r="E1674" s="55">
        <v>6000</v>
      </c>
      <c r="F1674" s="92">
        <v>6300</v>
      </c>
      <c r="G1674" s="62"/>
      <c r="H1674" s="93">
        <f>L1674-I1674</f>
        <v>6000</v>
      </c>
      <c r="I1674" s="94">
        <f>F1674-E1674</f>
        <v>300</v>
      </c>
      <c r="J1674" s="94">
        <f t="shared" si="340"/>
        <v>388.69565217391306</v>
      </c>
      <c r="K1674" s="94">
        <f>+H1674+J1674</f>
        <v>6388.695652173913</v>
      </c>
      <c r="L1674" s="92">
        <v>6300</v>
      </c>
      <c r="M1674" s="55">
        <f>IF(K1674&gt;=100000, ROUNDDOWN((K1674),-3),ROUNDDOWN((K1674),-2))</f>
        <v>6300</v>
      </c>
      <c r="N1674" s="62"/>
    </row>
    <row r="1675" spans="1:14">
      <c r="A1675" s="130"/>
      <c r="B1675" s="130"/>
      <c r="C1675" s="132" t="s">
        <v>1875</v>
      </c>
      <c r="D1675" s="65" t="s">
        <v>3803</v>
      </c>
      <c r="E1675" s="55"/>
      <c r="F1675" s="92"/>
      <c r="G1675" s="62"/>
      <c r="H1675" s="93"/>
      <c r="I1675" s="93"/>
      <c r="J1675" s="94">
        <f t="shared" si="340"/>
        <v>0</v>
      </c>
      <c r="K1675" s="93"/>
      <c r="L1675" s="93"/>
      <c r="M1675" s="55"/>
      <c r="N1675" s="93"/>
    </row>
    <row r="1676" spans="1:14">
      <c r="A1676" s="130">
        <f>A1674+1</f>
        <v>1618</v>
      </c>
      <c r="B1676" s="131" t="s">
        <v>3804</v>
      </c>
      <c r="C1676" s="132" t="s">
        <v>3805</v>
      </c>
      <c r="D1676" s="63" t="s">
        <v>3806</v>
      </c>
      <c r="E1676" s="55">
        <v>21000</v>
      </c>
      <c r="F1676" s="92">
        <v>22200</v>
      </c>
      <c r="G1676" s="62"/>
      <c r="H1676" s="93">
        <f t="shared" ref="H1676:H1682" si="341">L1676-I1676</f>
        <v>21000</v>
      </c>
      <c r="I1676" s="94">
        <f t="shared" ref="I1676:I1682" si="342">F1676-E1676</f>
        <v>1200</v>
      </c>
      <c r="J1676" s="94">
        <f t="shared" si="340"/>
        <v>1554.7826086956522</v>
      </c>
      <c r="K1676" s="94">
        <f t="shared" ref="K1676:K1682" si="343">+H1676+J1676</f>
        <v>22554.782608695652</v>
      </c>
      <c r="L1676" s="92">
        <v>22200</v>
      </c>
      <c r="M1676" s="55">
        <f t="shared" ref="M1676:M1682" si="344">IF(K1676&gt;=100000, ROUNDDOWN((K1676),-3),ROUNDDOWN((K1676),-2))</f>
        <v>22500</v>
      </c>
      <c r="N1676" s="62"/>
    </row>
    <row r="1677" spans="1:14">
      <c r="A1677" s="130">
        <f t="shared" ref="A1677:A1682" si="345">A1676+1</f>
        <v>1619</v>
      </c>
      <c r="B1677" s="131" t="s">
        <v>3807</v>
      </c>
      <c r="C1677" s="132" t="s">
        <v>3808</v>
      </c>
      <c r="D1677" s="63" t="s">
        <v>3809</v>
      </c>
      <c r="E1677" s="55">
        <v>12000</v>
      </c>
      <c r="F1677" s="92">
        <v>12700</v>
      </c>
      <c r="G1677" s="62"/>
      <c r="H1677" s="93">
        <f t="shared" si="341"/>
        <v>12000</v>
      </c>
      <c r="I1677" s="94">
        <f t="shared" si="342"/>
        <v>700</v>
      </c>
      <c r="J1677" s="94">
        <f t="shared" si="340"/>
        <v>906.95652173913049</v>
      </c>
      <c r="K1677" s="94">
        <f t="shared" si="343"/>
        <v>12906.95652173913</v>
      </c>
      <c r="L1677" s="92">
        <v>12700</v>
      </c>
      <c r="M1677" s="55">
        <f t="shared" si="344"/>
        <v>12900</v>
      </c>
      <c r="N1677" s="62"/>
    </row>
    <row r="1678" spans="1:14">
      <c r="A1678" s="130">
        <f t="shared" si="345"/>
        <v>1620</v>
      </c>
      <c r="B1678" s="131" t="s">
        <v>3810</v>
      </c>
      <c r="C1678" s="132" t="s">
        <v>3811</v>
      </c>
      <c r="D1678" s="63" t="s">
        <v>3812</v>
      </c>
      <c r="E1678" s="55">
        <v>8000</v>
      </c>
      <c r="F1678" s="92">
        <v>8400</v>
      </c>
      <c r="G1678" s="62"/>
      <c r="H1678" s="93">
        <f t="shared" si="341"/>
        <v>8000</v>
      </c>
      <c r="I1678" s="94">
        <f t="shared" si="342"/>
        <v>400</v>
      </c>
      <c r="J1678" s="94">
        <f t="shared" si="340"/>
        <v>518.26086956521738</v>
      </c>
      <c r="K1678" s="94">
        <f t="shared" si="343"/>
        <v>8518.2608695652179</v>
      </c>
      <c r="L1678" s="92">
        <v>8400</v>
      </c>
      <c r="M1678" s="55">
        <f t="shared" si="344"/>
        <v>8500</v>
      </c>
      <c r="N1678" s="62"/>
    </row>
    <row r="1679" spans="1:14">
      <c r="A1679" s="130">
        <f t="shared" si="345"/>
        <v>1621</v>
      </c>
      <c r="B1679" s="131" t="s">
        <v>3813</v>
      </c>
      <c r="C1679" s="132" t="s">
        <v>3814</v>
      </c>
      <c r="D1679" s="63" t="s">
        <v>3815</v>
      </c>
      <c r="E1679" s="55">
        <v>10000</v>
      </c>
      <c r="F1679" s="92">
        <v>10600</v>
      </c>
      <c r="G1679" s="62"/>
      <c r="H1679" s="93">
        <f t="shared" si="341"/>
        <v>10000</v>
      </c>
      <c r="I1679" s="94">
        <f t="shared" si="342"/>
        <v>600</v>
      </c>
      <c r="J1679" s="94">
        <f t="shared" si="340"/>
        <v>777.39130434782612</v>
      </c>
      <c r="K1679" s="94">
        <f t="shared" si="343"/>
        <v>10777.391304347826</v>
      </c>
      <c r="L1679" s="92">
        <v>10600</v>
      </c>
      <c r="M1679" s="55">
        <f t="shared" si="344"/>
        <v>10700</v>
      </c>
      <c r="N1679" s="62"/>
    </row>
    <row r="1680" spans="1:14">
      <c r="A1680" s="130">
        <f t="shared" si="345"/>
        <v>1622</v>
      </c>
      <c r="B1680" s="131" t="s">
        <v>3816</v>
      </c>
      <c r="C1680" s="132" t="s">
        <v>3817</v>
      </c>
      <c r="D1680" s="63" t="s">
        <v>3818</v>
      </c>
      <c r="E1680" s="55">
        <v>8000</v>
      </c>
      <c r="F1680" s="92">
        <v>8400</v>
      </c>
      <c r="G1680" s="63"/>
      <c r="H1680" s="93">
        <f t="shared" si="341"/>
        <v>8000</v>
      </c>
      <c r="I1680" s="94">
        <f t="shared" si="342"/>
        <v>400</v>
      </c>
      <c r="J1680" s="94">
        <f t="shared" si="340"/>
        <v>518.26086956521738</v>
      </c>
      <c r="K1680" s="94">
        <f t="shared" si="343"/>
        <v>8518.2608695652179</v>
      </c>
      <c r="L1680" s="92">
        <v>8400</v>
      </c>
      <c r="M1680" s="55">
        <f t="shared" si="344"/>
        <v>8500</v>
      </c>
      <c r="N1680" s="63"/>
    </row>
    <row r="1681" spans="1:14" ht="63">
      <c r="A1681" s="130">
        <f t="shared" si="345"/>
        <v>1623</v>
      </c>
      <c r="B1681" s="131" t="s">
        <v>3819</v>
      </c>
      <c r="C1681" s="132" t="s">
        <v>3820</v>
      </c>
      <c r="D1681" s="63" t="s">
        <v>3821</v>
      </c>
      <c r="E1681" s="55">
        <v>52000</v>
      </c>
      <c r="F1681" s="92">
        <v>55100</v>
      </c>
      <c r="G1681" s="62"/>
      <c r="H1681" s="93">
        <f t="shared" si="341"/>
        <v>52000</v>
      </c>
      <c r="I1681" s="94">
        <f t="shared" si="342"/>
        <v>3100</v>
      </c>
      <c r="J1681" s="94">
        <f t="shared" si="340"/>
        <v>4016.521739130435</v>
      </c>
      <c r="K1681" s="94">
        <f t="shared" si="343"/>
        <v>56016.521739130432</v>
      </c>
      <c r="L1681" s="92">
        <v>55100</v>
      </c>
      <c r="M1681" s="55">
        <f t="shared" si="344"/>
        <v>56000</v>
      </c>
      <c r="N1681" s="62"/>
    </row>
    <row r="1682" spans="1:14" ht="78.75">
      <c r="A1682" s="130">
        <f t="shared" si="345"/>
        <v>1624</v>
      </c>
      <c r="B1682" s="131" t="s">
        <v>3822</v>
      </c>
      <c r="C1682" s="132" t="s">
        <v>3823</v>
      </c>
      <c r="D1682" s="63" t="s">
        <v>3824</v>
      </c>
      <c r="E1682" s="55">
        <v>85000</v>
      </c>
      <c r="F1682" s="92">
        <v>90100</v>
      </c>
      <c r="G1682" s="62"/>
      <c r="H1682" s="93">
        <f t="shared" si="341"/>
        <v>85000</v>
      </c>
      <c r="I1682" s="94">
        <f t="shared" si="342"/>
        <v>5100</v>
      </c>
      <c r="J1682" s="94">
        <f t="shared" si="340"/>
        <v>6607.826086956522</v>
      </c>
      <c r="K1682" s="94">
        <f t="shared" si="343"/>
        <v>91607.826086956527</v>
      </c>
      <c r="L1682" s="92">
        <v>90100</v>
      </c>
      <c r="M1682" s="55">
        <f t="shared" si="344"/>
        <v>91600</v>
      </c>
      <c r="N1682" s="62"/>
    </row>
    <row r="1683" spans="1:14" ht="24.75" customHeight="1">
      <c r="A1683" s="126" t="s">
        <v>1991</v>
      </c>
      <c r="B1683" s="127" t="s">
        <v>1991</v>
      </c>
      <c r="C1683" s="132" t="s">
        <v>1875</v>
      </c>
      <c r="D1683" s="61" t="s">
        <v>3825</v>
      </c>
      <c r="E1683" s="55"/>
      <c r="F1683" s="92"/>
      <c r="G1683" s="63"/>
      <c r="H1683" s="93"/>
      <c r="I1683" s="93"/>
      <c r="J1683" s="94">
        <f t="shared" si="340"/>
        <v>0</v>
      </c>
      <c r="K1683" s="93"/>
      <c r="L1683" s="93"/>
      <c r="M1683" s="55"/>
      <c r="N1683" s="93"/>
    </row>
    <row r="1684" spans="1:14" ht="24" customHeight="1">
      <c r="A1684" s="177">
        <f>A1682+1</f>
        <v>1625</v>
      </c>
      <c r="B1684" s="178" t="s">
        <v>3826</v>
      </c>
      <c r="C1684" s="176"/>
      <c r="D1684" s="63" t="s">
        <v>3827</v>
      </c>
      <c r="E1684" s="55">
        <v>55000</v>
      </c>
      <c r="F1684" s="92">
        <v>63200</v>
      </c>
      <c r="G1684" s="140"/>
      <c r="H1684" s="93">
        <f t="shared" ref="H1684:H1715" si="346">L1684-I1684</f>
        <v>55000</v>
      </c>
      <c r="I1684" s="94">
        <f t="shared" ref="I1684:I1714" si="347">F1684-E1684</f>
        <v>8200</v>
      </c>
      <c r="J1684" s="94">
        <f t="shared" si="340"/>
        <v>10624.347826086956</v>
      </c>
      <c r="K1684" s="94">
        <f t="shared" ref="K1684:K1715" si="348">+H1684+J1684</f>
        <v>65624.34782608696</v>
      </c>
      <c r="L1684" s="92">
        <v>63200</v>
      </c>
      <c r="M1684" s="55">
        <f t="shared" ref="M1684:M1715" si="349">IF(K1684&gt;=100000, ROUNDDOWN((K1684),-3),ROUNDDOWN((K1684),-2))</f>
        <v>65600</v>
      </c>
      <c r="N1684" s="140"/>
    </row>
    <row r="1685" spans="1:14" ht="38.25" customHeight="1">
      <c r="A1685" s="177">
        <f t="shared" ref="A1685:A1716" si="350">A1684+1</f>
        <v>1626</v>
      </c>
      <c r="B1685" s="178" t="s">
        <v>3828</v>
      </c>
      <c r="C1685" s="132" t="s">
        <v>3829</v>
      </c>
      <c r="D1685" s="63" t="s">
        <v>3830</v>
      </c>
      <c r="E1685" s="55">
        <v>90000</v>
      </c>
      <c r="F1685" s="92">
        <v>103000</v>
      </c>
      <c r="G1685" s="63"/>
      <c r="H1685" s="93">
        <f t="shared" si="346"/>
        <v>90000</v>
      </c>
      <c r="I1685" s="94">
        <f t="shared" si="347"/>
        <v>13000</v>
      </c>
      <c r="J1685" s="94">
        <f t="shared" si="340"/>
        <v>16843.478260869564</v>
      </c>
      <c r="K1685" s="94">
        <f t="shared" si="348"/>
        <v>106843.47826086957</v>
      </c>
      <c r="L1685" s="92">
        <v>103000</v>
      </c>
      <c r="M1685" s="55">
        <f t="shared" si="349"/>
        <v>106000</v>
      </c>
      <c r="N1685" s="63"/>
    </row>
    <row r="1686" spans="1:14" ht="37.5" customHeight="1">
      <c r="A1686" s="177">
        <f t="shared" si="350"/>
        <v>1627</v>
      </c>
      <c r="B1686" s="178" t="s">
        <v>3831</v>
      </c>
      <c r="C1686" s="132" t="s">
        <v>3832</v>
      </c>
      <c r="D1686" s="63" t="s">
        <v>3833</v>
      </c>
      <c r="E1686" s="55">
        <v>85000</v>
      </c>
      <c r="F1686" s="92">
        <v>97700</v>
      </c>
      <c r="G1686" s="63"/>
      <c r="H1686" s="93">
        <f t="shared" si="346"/>
        <v>85000</v>
      </c>
      <c r="I1686" s="94">
        <f t="shared" si="347"/>
        <v>12700</v>
      </c>
      <c r="J1686" s="94">
        <f t="shared" si="340"/>
        <v>16454.782608695652</v>
      </c>
      <c r="K1686" s="94">
        <f t="shared" si="348"/>
        <v>101454.78260869565</v>
      </c>
      <c r="L1686" s="92">
        <v>97700</v>
      </c>
      <c r="M1686" s="55">
        <f t="shared" si="349"/>
        <v>101000</v>
      </c>
      <c r="N1686" s="63"/>
    </row>
    <row r="1687" spans="1:14" ht="37.5" customHeight="1">
      <c r="A1687" s="177">
        <f t="shared" si="350"/>
        <v>1628</v>
      </c>
      <c r="B1687" s="178" t="s">
        <v>3834</v>
      </c>
      <c r="C1687" s="132" t="s">
        <v>3835</v>
      </c>
      <c r="D1687" s="63" t="s">
        <v>3836</v>
      </c>
      <c r="E1687" s="55">
        <v>95000</v>
      </c>
      <c r="F1687" s="92">
        <v>109000</v>
      </c>
      <c r="G1687" s="63"/>
      <c r="H1687" s="93">
        <f t="shared" si="346"/>
        <v>95000</v>
      </c>
      <c r="I1687" s="94">
        <f t="shared" si="347"/>
        <v>14000</v>
      </c>
      <c r="J1687" s="94">
        <f t="shared" si="340"/>
        <v>18139.130434782608</v>
      </c>
      <c r="K1687" s="94">
        <f t="shared" si="348"/>
        <v>113139.13043478261</v>
      </c>
      <c r="L1687" s="92">
        <v>109000</v>
      </c>
      <c r="M1687" s="55">
        <f t="shared" si="349"/>
        <v>113000</v>
      </c>
      <c r="N1687" s="63"/>
    </row>
    <row r="1688" spans="1:14" ht="42.75" customHeight="1">
      <c r="A1688" s="177">
        <f t="shared" si="350"/>
        <v>1629</v>
      </c>
      <c r="B1688" s="178" t="s">
        <v>3837</v>
      </c>
      <c r="C1688" s="132" t="s">
        <v>3838</v>
      </c>
      <c r="D1688" s="63" t="s">
        <v>3839</v>
      </c>
      <c r="E1688" s="55">
        <v>80000</v>
      </c>
      <c r="F1688" s="92">
        <v>92000</v>
      </c>
      <c r="G1688" s="63"/>
      <c r="H1688" s="93">
        <f t="shared" si="346"/>
        <v>80000</v>
      </c>
      <c r="I1688" s="94">
        <f t="shared" si="347"/>
        <v>12000</v>
      </c>
      <c r="J1688" s="94">
        <f t="shared" si="340"/>
        <v>15547.826086956522</v>
      </c>
      <c r="K1688" s="94">
        <f t="shared" si="348"/>
        <v>95547.826086956527</v>
      </c>
      <c r="L1688" s="92">
        <v>92000</v>
      </c>
      <c r="M1688" s="55">
        <f t="shared" si="349"/>
        <v>95500</v>
      </c>
      <c r="N1688" s="63"/>
    </row>
    <row r="1689" spans="1:14" ht="30">
      <c r="A1689" s="177">
        <f t="shared" si="350"/>
        <v>1630</v>
      </c>
      <c r="B1689" s="178" t="s">
        <v>3840</v>
      </c>
      <c r="C1689" s="132" t="s">
        <v>3841</v>
      </c>
      <c r="D1689" s="63" t="s">
        <v>3842</v>
      </c>
      <c r="E1689" s="55">
        <v>45000</v>
      </c>
      <c r="F1689" s="92">
        <v>51700</v>
      </c>
      <c r="G1689" s="63"/>
      <c r="H1689" s="93">
        <f t="shared" si="346"/>
        <v>45000</v>
      </c>
      <c r="I1689" s="94">
        <f t="shared" si="347"/>
        <v>6700</v>
      </c>
      <c r="J1689" s="94">
        <f t="shared" si="340"/>
        <v>8680.8695652173919</v>
      </c>
      <c r="K1689" s="94">
        <f t="shared" si="348"/>
        <v>53680.869565217392</v>
      </c>
      <c r="L1689" s="92">
        <v>51700</v>
      </c>
      <c r="M1689" s="55">
        <f t="shared" si="349"/>
        <v>53600</v>
      </c>
      <c r="N1689" s="63"/>
    </row>
    <row r="1690" spans="1:14" ht="37.5" customHeight="1">
      <c r="A1690" s="177">
        <f t="shared" si="350"/>
        <v>1631</v>
      </c>
      <c r="B1690" s="178" t="s">
        <v>3843</v>
      </c>
      <c r="C1690" s="132" t="s">
        <v>3844</v>
      </c>
      <c r="D1690" s="63" t="s">
        <v>3845</v>
      </c>
      <c r="E1690" s="55">
        <v>90000</v>
      </c>
      <c r="F1690" s="92">
        <v>103000</v>
      </c>
      <c r="G1690" s="63"/>
      <c r="H1690" s="93">
        <f t="shared" si="346"/>
        <v>90000</v>
      </c>
      <c r="I1690" s="94">
        <f t="shared" si="347"/>
        <v>13000</v>
      </c>
      <c r="J1690" s="94">
        <f t="shared" si="340"/>
        <v>16843.478260869564</v>
      </c>
      <c r="K1690" s="94">
        <f t="shared" si="348"/>
        <v>106843.47826086957</v>
      </c>
      <c r="L1690" s="92">
        <v>103000</v>
      </c>
      <c r="M1690" s="55">
        <f t="shared" si="349"/>
        <v>106000</v>
      </c>
      <c r="N1690" s="63"/>
    </row>
    <row r="1691" spans="1:14" ht="39.75" customHeight="1">
      <c r="A1691" s="177">
        <f t="shared" si="350"/>
        <v>1632</v>
      </c>
      <c r="B1691" s="178" t="s">
        <v>3846</v>
      </c>
      <c r="C1691" s="132" t="s">
        <v>3847</v>
      </c>
      <c r="D1691" s="63" t="s">
        <v>3848</v>
      </c>
      <c r="E1691" s="55">
        <v>60000</v>
      </c>
      <c r="F1691" s="92">
        <v>69000</v>
      </c>
      <c r="G1691" s="63"/>
      <c r="H1691" s="93">
        <f t="shared" si="346"/>
        <v>60000</v>
      </c>
      <c r="I1691" s="94">
        <f t="shared" si="347"/>
        <v>9000</v>
      </c>
      <c r="J1691" s="94">
        <f t="shared" si="340"/>
        <v>11660.869565217392</v>
      </c>
      <c r="K1691" s="94">
        <f t="shared" si="348"/>
        <v>71660.869565217392</v>
      </c>
      <c r="L1691" s="92">
        <v>69000</v>
      </c>
      <c r="M1691" s="55">
        <f t="shared" si="349"/>
        <v>71600</v>
      </c>
      <c r="N1691" s="63"/>
    </row>
    <row r="1692" spans="1:14" ht="25.5" customHeight="1">
      <c r="A1692" s="177">
        <f t="shared" si="350"/>
        <v>1633</v>
      </c>
      <c r="B1692" s="178" t="s">
        <v>3849</v>
      </c>
      <c r="C1692" s="132" t="s">
        <v>3850</v>
      </c>
      <c r="D1692" s="63" t="s">
        <v>3851</v>
      </c>
      <c r="E1692" s="55">
        <v>98000</v>
      </c>
      <c r="F1692" s="92">
        <v>112000</v>
      </c>
      <c r="G1692" s="63"/>
      <c r="H1692" s="93">
        <f t="shared" si="346"/>
        <v>98000</v>
      </c>
      <c r="I1692" s="94">
        <f t="shared" si="347"/>
        <v>14000</v>
      </c>
      <c r="J1692" s="94">
        <f t="shared" si="340"/>
        <v>18139.130434782608</v>
      </c>
      <c r="K1692" s="94">
        <f t="shared" si="348"/>
        <v>116139.13043478261</v>
      </c>
      <c r="L1692" s="92">
        <v>112000</v>
      </c>
      <c r="M1692" s="55">
        <f t="shared" si="349"/>
        <v>116000</v>
      </c>
      <c r="N1692" s="63"/>
    </row>
    <row r="1693" spans="1:14" ht="31.5">
      <c r="A1693" s="177">
        <f t="shared" si="350"/>
        <v>1634</v>
      </c>
      <c r="B1693" s="178" t="s">
        <v>3852</v>
      </c>
      <c r="C1693" s="132" t="s">
        <v>3853</v>
      </c>
      <c r="D1693" s="63" t="s">
        <v>3854</v>
      </c>
      <c r="E1693" s="55">
        <v>60000</v>
      </c>
      <c r="F1693" s="92">
        <v>69000</v>
      </c>
      <c r="G1693" s="63"/>
      <c r="H1693" s="93">
        <f t="shared" si="346"/>
        <v>60000</v>
      </c>
      <c r="I1693" s="94">
        <f t="shared" si="347"/>
        <v>9000</v>
      </c>
      <c r="J1693" s="94">
        <f t="shared" si="340"/>
        <v>11660.869565217392</v>
      </c>
      <c r="K1693" s="94">
        <f t="shared" si="348"/>
        <v>71660.869565217392</v>
      </c>
      <c r="L1693" s="92">
        <v>69000</v>
      </c>
      <c r="M1693" s="55">
        <f t="shared" si="349"/>
        <v>71600</v>
      </c>
      <c r="N1693" s="63"/>
    </row>
    <row r="1694" spans="1:14" ht="30">
      <c r="A1694" s="177">
        <f t="shared" si="350"/>
        <v>1635</v>
      </c>
      <c r="B1694" s="178" t="s">
        <v>3855</v>
      </c>
      <c r="C1694" s="132" t="s">
        <v>3856</v>
      </c>
      <c r="D1694" s="63" t="s">
        <v>3857</v>
      </c>
      <c r="E1694" s="55">
        <v>45000</v>
      </c>
      <c r="F1694" s="92">
        <v>51700</v>
      </c>
      <c r="G1694" s="62"/>
      <c r="H1694" s="93">
        <f t="shared" si="346"/>
        <v>45000</v>
      </c>
      <c r="I1694" s="94">
        <f t="shared" si="347"/>
        <v>6700</v>
      </c>
      <c r="J1694" s="94">
        <f t="shared" si="340"/>
        <v>8680.8695652173919</v>
      </c>
      <c r="K1694" s="94">
        <f t="shared" si="348"/>
        <v>53680.869565217392</v>
      </c>
      <c r="L1694" s="92">
        <v>51700</v>
      </c>
      <c r="M1694" s="55">
        <f t="shared" si="349"/>
        <v>53600</v>
      </c>
      <c r="N1694" s="62"/>
    </row>
    <row r="1695" spans="1:14" ht="31.5">
      <c r="A1695" s="177">
        <f t="shared" si="350"/>
        <v>1636</v>
      </c>
      <c r="B1695" s="178" t="s">
        <v>3858</v>
      </c>
      <c r="C1695" s="132" t="s">
        <v>3859</v>
      </c>
      <c r="D1695" s="63" t="s">
        <v>3860</v>
      </c>
      <c r="E1695" s="55">
        <v>100000</v>
      </c>
      <c r="F1695" s="92">
        <v>115000</v>
      </c>
      <c r="G1695" s="63"/>
      <c r="H1695" s="93">
        <f t="shared" si="346"/>
        <v>100000</v>
      </c>
      <c r="I1695" s="94">
        <f t="shared" si="347"/>
        <v>15000</v>
      </c>
      <c r="J1695" s="94">
        <f t="shared" si="340"/>
        <v>19434.782608695652</v>
      </c>
      <c r="K1695" s="94">
        <f t="shared" si="348"/>
        <v>119434.78260869565</v>
      </c>
      <c r="L1695" s="92">
        <v>115000</v>
      </c>
      <c r="M1695" s="55">
        <f t="shared" si="349"/>
        <v>119000</v>
      </c>
      <c r="N1695" s="63"/>
    </row>
    <row r="1696" spans="1:14" ht="21.75" customHeight="1">
      <c r="A1696" s="177">
        <f t="shared" si="350"/>
        <v>1637</v>
      </c>
      <c r="B1696" s="178" t="s">
        <v>3861</v>
      </c>
      <c r="C1696" s="132" t="s">
        <v>3862</v>
      </c>
      <c r="D1696" s="63" t="s">
        <v>3863</v>
      </c>
      <c r="E1696" s="55">
        <v>35000</v>
      </c>
      <c r="F1696" s="92">
        <v>40200</v>
      </c>
      <c r="G1696" s="63"/>
      <c r="H1696" s="93">
        <f t="shared" si="346"/>
        <v>35000</v>
      </c>
      <c r="I1696" s="94">
        <f t="shared" si="347"/>
        <v>5200</v>
      </c>
      <c r="J1696" s="94">
        <f t="shared" si="340"/>
        <v>6737.391304347826</v>
      </c>
      <c r="K1696" s="94">
        <f t="shared" si="348"/>
        <v>41737.391304347824</v>
      </c>
      <c r="L1696" s="92">
        <v>40200</v>
      </c>
      <c r="M1696" s="55">
        <f t="shared" si="349"/>
        <v>41700</v>
      </c>
      <c r="N1696" s="63"/>
    </row>
    <row r="1697" spans="1:14" ht="36.75" customHeight="1">
      <c r="A1697" s="177">
        <f t="shared" si="350"/>
        <v>1638</v>
      </c>
      <c r="B1697" s="178" t="s">
        <v>3864</v>
      </c>
      <c r="C1697" s="132" t="s">
        <v>3865</v>
      </c>
      <c r="D1697" s="63" t="s">
        <v>3866</v>
      </c>
      <c r="E1697" s="55">
        <v>90000</v>
      </c>
      <c r="F1697" s="92">
        <v>103000</v>
      </c>
      <c r="G1697" s="62"/>
      <c r="H1697" s="93">
        <f t="shared" si="346"/>
        <v>90000</v>
      </c>
      <c r="I1697" s="94">
        <f t="shared" si="347"/>
        <v>13000</v>
      </c>
      <c r="J1697" s="94">
        <f t="shared" si="340"/>
        <v>16843.478260869564</v>
      </c>
      <c r="K1697" s="94">
        <f t="shared" si="348"/>
        <v>106843.47826086957</v>
      </c>
      <c r="L1697" s="92">
        <v>103000</v>
      </c>
      <c r="M1697" s="55">
        <f t="shared" si="349"/>
        <v>106000</v>
      </c>
      <c r="N1697" s="62"/>
    </row>
    <row r="1698" spans="1:14" ht="26.25" customHeight="1">
      <c r="A1698" s="177">
        <f t="shared" si="350"/>
        <v>1639</v>
      </c>
      <c r="B1698" s="178" t="s">
        <v>3867</v>
      </c>
      <c r="C1698" s="176"/>
      <c r="D1698" s="67" t="s">
        <v>3868</v>
      </c>
      <c r="E1698" s="55">
        <v>394000</v>
      </c>
      <c r="F1698" s="92">
        <v>444000</v>
      </c>
      <c r="G1698" s="140"/>
      <c r="H1698" s="93">
        <f t="shared" si="346"/>
        <v>394000</v>
      </c>
      <c r="I1698" s="94">
        <f t="shared" si="347"/>
        <v>50000</v>
      </c>
      <c r="J1698" s="94">
        <f t="shared" si="340"/>
        <v>64782.608695652176</v>
      </c>
      <c r="K1698" s="94">
        <f t="shared" si="348"/>
        <v>458782.60869565216</v>
      </c>
      <c r="L1698" s="92">
        <v>444000</v>
      </c>
      <c r="M1698" s="55">
        <f t="shared" si="349"/>
        <v>458000</v>
      </c>
      <c r="N1698" s="140"/>
    </row>
    <row r="1699" spans="1:14" ht="37.5" customHeight="1">
      <c r="A1699" s="177">
        <f t="shared" si="350"/>
        <v>1640</v>
      </c>
      <c r="B1699" s="178" t="s">
        <v>3869</v>
      </c>
      <c r="C1699" s="132" t="s">
        <v>3870</v>
      </c>
      <c r="D1699" s="62" t="s">
        <v>3871</v>
      </c>
      <c r="E1699" s="55">
        <v>150000</v>
      </c>
      <c r="F1699" s="92">
        <v>172000</v>
      </c>
      <c r="G1699" s="63"/>
      <c r="H1699" s="93">
        <f t="shared" si="346"/>
        <v>150000</v>
      </c>
      <c r="I1699" s="94">
        <f t="shared" si="347"/>
        <v>22000</v>
      </c>
      <c r="J1699" s="94">
        <f t="shared" si="340"/>
        <v>28504.347826086956</v>
      </c>
      <c r="K1699" s="94">
        <f t="shared" si="348"/>
        <v>178504.34782608695</v>
      </c>
      <c r="L1699" s="92">
        <v>172000</v>
      </c>
      <c r="M1699" s="55">
        <f t="shared" si="349"/>
        <v>178000</v>
      </c>
      <c r="N1699" s="63"/>
    </row>
    <row r="1700" spans="1:14" ht="27.75" customHeight="1">
      <c r="A1700" s="177">
        <f t="shared" si="350"/>
        <v>1641</v>
      </c>
      <c r="B1700" s="178" t="s">
        <v>3872</v>
      </c>
      <c r="C1700" s="179"/>
      <c r="D1700" s="67" t="s">
        <v>3873</v>
      </c>
      <c r="E1700" s="55">
        <v>60000</v>
      </c>
      <c r="F1700" s="92">
        <v>69000</v>
      </c>
      <c r="G1700" s="140"/>
      <c r="H1700" s="93">
        <f t="shared" si="346"/>
        <v>60000</v>
      </c>
      <c r="I1700" s="94">
        <f t="shared" si="347"/>
        <v>9000</v>
      </c>
      <c r="J1700" s="94">
        <f t="shared" si="340"/>
        <v>11660.869565217392</v>
      </c>
      <c r="K1700" s="94">
        <f t="shared" si="348"/>
        <v>71660.869565217392</v>
      </c>
      <c r="L1700" s="92">
        <v>69000</v>
      </c>
      <c r="M1700" s="55">
        <f t="shared" si="349"/>
        <v>71600</v>
      </c>
      <c r="N1700" s="140"/>
    </row>
    <row r="1701" spans="1:14" ht="38.25" customHeight="1">
      <c r="A1701" s="177">
        <f t="shared" si="350"/>
        <v>1642</v>
      </c>
      <c r="B1701" s="178" t="s">
        <v>3874</v>
      </c>
      <c r="C1701" s="176"/>
      <c r="D1701" s="63" t="s">
        <v>3875</v>
      </c>
      <c r="E1701" s="55">
        <v>750000</v>
      </c>
      <c r="F1701" s="92">
        <v>800000</v>
      </c>
      <c r="G1701" s="140"/>
      <c r="H1701" s="93">
        <f t="shared" si="346"/>
        <v>750000</v>
      </c>
      <c r="I1701" s="94">
        <f t="shared" si="347"/>
        <v>50000</v>
      </c>
      <c r="J1701" s="94">
        <f t="shared" si="340"/>
        <v>64782.608695652176</v>
      </c>
      <c r="K1701" s="94">
        <f t="shared" si="348"/>
        <v>814782.60869565222</v>
      </c>
      <c r="L1701" s="92">
        <v>800000</v>
      </c>
      <c r="M1701" s="55">
        <f t="shared" si="349"/>
        <v>814000</v>
      </c>
      <c r="N1701" s="140"/>
    </row>
    <row r="1702" spans="1:14" ht="23.25" customHeight="1">
      <c r="A1702" s="177">
        <f t="shared" si="350"/>
        <v>1643</v>
      </c>
      <c r="B1702" s="178" t="s">
        <v>3876</v>
      </c>
      <c r="C1702" s="176"/>
      <c r="D1702" s="63" t="s">
        <v>3877</v>
      </c>
      <c r="E1702" s="55">
        <v>210000</v>
      </c>
      <c r="F1702" s="92">
        <v>241000</v>
      </c>
      <c r="G1702" s="140"/>
      <c r="H1702" s="93">
        <f t="shared" si="346"/>
        <v>210000</v>
      </c>
      <c r="I1702" s="94">
        <f t="shared" si="347"/>
        <v>31000</v>
      </c>
      <c r="J1702" s="94">
        <f t="shared" si="340"/>
        <v>40165.217391304344</v>
      </c>
      <c r="K1702" s="94">
        <f t="shared" si="348"/>
        <v>250165.21739130435</v>
      </c>
      <c r="L1702" s="92">
        <v>241000</v>
      </c>
      <c r="M1702" s="55">
        <f t="shared" si="349"/>
        <v>250000</v>
      </c>
      <c r="N1702" s="140"/>
    </row>
    <row r="1703" spans="1:14" ht="26.25" customHeight="1">
      <c r="A1703" s="177">
        <f t="shared" si="350"/>
        <v>1644</v>
      </c>
      <c r="B1703" s="178" t="s">
        <v>3878</v>
      </c>
      <c r="C1703" s="132" t="s">
        <v>3879</v>
      </c>
      <c r="D1703" s="63" t="s">
        <v>3880</v>
      </c>
      <c r="E1703" s="55">
        <v>1760000</v>
      </c>
      <c r="F1703" s="92">
        <v>1810000</v>
      </c>
      <c r="G1703" s="62"/>
      <c r="H1703" s="93">
        <f t="shared" si="346"/>
        <v>1760000</v>
      </c>
      <c r="I1703" s="94">
        <f t="shared" si="347"/>
        <v>50000</v>
      </c>
      <c r="J1703" s="94">
        <f t="shared" si="340"/>
        <v>64782.608695652176</v>
      </c>
      <c r="K1703" s="94">
        <f t="shared" si="348"/>
        <v>1824782.6086956521</v>
      </c>
      <c r="L1703" s="92">
        <v>1810000</v>
      </c>
      <c r="M1703" s="55">
        <f t="shared" si="349"/>
        <v>1824000</v>
      </c>
      <c r="N1703" s="62"/>
    </row>
    <row r="1704" spans="1:14" ht="39" customHeight="1">
      <c r="A1704" s="177">
        <f t="shared" si="350"/>
        <v>1645</v>
      </c>
      <c r="B1704" s="178" t="s">
        <v>3881</v>
      </c>
      <c r="C1704" s="132" t="s">
        <v>3882</v>
      </c>
      <c r="D1704" s="62" t="s">
        <v>3883</v>
      </c>
      <c r="E1704" s="55">
        <v>95000</v>
      </c>
      <c r="F1704" s="92">
        <v>109000</v>
      </c>
      <c r="G1704" s="63"/>
      <c r="H1704" s="93">
        <f t="shared" si="346"/>
        <v>95000</v>
      </c>
      <c r="I1704" s="94">
        <f t="shared" si="347"/>
        <v>14000</v>
      </c>
      <c r="J1704" s="94">
        <f t="shared" si="340"/>
        <v>18139.130434782608</v>
      </c>
      <c r="K1704" s="94">
        <f t="shared" si="348"/>
        <v>113139.13043478261</v>
      </c>
      <c r="L1704" s="92">
        <v>109000</v>
      </c>
      <c r="M1704" s="55">
        <f t="shared" si="349"/>
        <v>113000</v>
      </c>
      <c r="N1704" s="63"/>
    </row>
    <row r="1705" spans="1:14" ht="31.5">
      <c r="A1705" s="177">
        <f t="shared" si="350"/>
        <v>1646</v>
      </c>
      <c r="B1705" s="178" t="s">
        <v>3884</v>
      </c>
      <c r="C1705" s="132" t="s">
        <v>3885</v>
      </c>
      <c r="D1705" s="62" t="s">
        <v>3886</v>
      </c>
      <c r="E1705" s="55">
        <v>110000</v>
      </c>
      <c r="F1705" s="92">
        <v>126000</v>
      </c>
      <c r="G1705" s="63"/>
      <c r="H1705" s="93">
        <f t="shared" si="346"/>
        <v>110000</v>
      </c>
      <c r="I1705" s="94">
        <f t="shared" si="347"/>
        <v>16000</v>
      </c>
      <c r="J1705" s="94">
        <f t="shared" si="340"/>
        <v>20730.434782608696</v>
      </c>
      <c r="K1705" s="94">
        <f t="shared" si="348"/>
        <v>130730.4347826087</v>
      </c>
      <c r="L1705" s="92">
        <v>126000</v>
      </c>
      <c r="M1705" s="55">
        <f t="shared" si="349"/>
        <v>130000</v>
      </c>
      <c r="N1705" s="63"/>
    </row>
    <row r="1706" spans="1:14" ht="27.75" customHeight="1">
      <c r="A1706" s="177">
        <f t="shared" si="350"/>
        <v>1647</v>
      </c>
      <c r="B1706" s="178" t="s">
        <v>3887</v>
      </c>
      <c r="C1706" s="132" t="s">
        <v>3888</v>
      </c>
      <c r="D1706" s="63" t="s">
        <v>3889</v>
      </c>
      <c r="E1706" s="55">
        <v>670000</v>
      </c>
      <c r="F1706" s="92">
        <v>720000</v>
      </c>
      <c r="G1706" s="62"/>
      <c r="H1706" s="93">
        <f t="shared" si="346"/>
        <v>670000</v>
      </c>
      <c r="I1706" s="94">
        <f t="shared" si="347"/>
        <v>50000</v>
      </c>
      <c r="J1706" s="94">
        <f t="shared" si="340"/>
        <v>64782.608695652176</v>
      </c>
      <c r="K1706" s="94">
        <f t="shared" si="348"/>
        <v>734782.60869565222</v>
      </c>
      <c r="L1706" s="92">
        <v>720000</v>
      </c>
      <c r="M1706" s="55">
        <f t="shared" si="349"/>
        <v>734000</v>
      </c>
      <c r="N1706" s="62"/>
    </row>
    <row r="1707" spans="1:14" ht="24.75" customHeight="1">
      <c r="A1707" s="177">
        <f t="shared" si="350"/>
        <v>1648</v>
      </c>
      <c r="B1707" s="178" t="s">
        <v>3890</v>
      </c>
      <c r="C1707" s="132" t="s">
        <v>3891</v>
      </c>
      <c r="D1707" s="63" t="s">
        <v>3892</v>
      </c>
      <c r="E1707" s="55">
        <v>95000</v>
      </c>
      <c r="F1707" s="92">
        <v>109000</v>
      </c>
      <c r="G1707" s="62"/>
      <c r="H1707" s="93">
        <f t="shared" si="346"/>
        <v>95000</v>
      </c>
      <c r="I1707" s="94">
        <f t="shared" si="347"/>
        <v>14000</v>
      </c>
      <c r="J1707" s="94">
        <f t="shared" si="340"/>
        <v>18139.130434782608</v>
      </c>
      <c r="K1707" s="94">
        <f t="shared" si="348"/>
        <v>113139.13043478261</v>
      </c>
      <c r="L1707" s="92">
        <v>109000</v>
      </c>
      <c r="M1707" s="55">
        <f t="shared" si="349"/>
        <v>113000</v>
      </c>
      <c r="N1707" s="62"/>
    </row>
    <row r="1708" spans="1:14" ht="31.5">
      <c r="A1708" s="177">
        <f t="shared" si="350"/>
        <v>1649</v>
      </c>
      <c r="B1708" s="178" t="s">
        <v>3893</v>
      </c>
      <c r="C1708" s="132" t="s">
        <v>3894</v>
      </c>
      <c r="D1708" s="63" t="s">
        <v>3895</v>
      </c>
      <c r="E1708" s="55">
        <v>130000</v>
      </c>
      <c r="F1708" s="92">
        <v>149000</v>
      </c>
      <c r="G1708" s="63"/>
      <c r="H1708" s="93">
        <f t="shared" si="346"/>
        <v>130000</v>
      </c>
      <c r="I1708" s="94">
        <f t="shared" si="347"/>
        <v>19000</v>
      </c>
      <c r="J1708" s="94">
        <f t="shared" si="340"/>
        <v>24617.391304347824</v>
      </c>
      <c r="K1708" s="94">
        <f t="shared" si="348"/>
        <v>154617.39130434784</v>
      </c>
      <c r="L1708" s="92">
        <v>149000</v>
      </c>
      <c r="M1708" s="55">
        <f t="shared" si="349"/>
        <v>154000</v>
      </c>
      <c r="N1708" s="63"/>
    </row>
    <row r="1709" spans="1:14" ht="31.5">
      <c r="A1709" s="177">
        <f t="shared" si="350"/>
        <v>1650</v>
      </c>
      <c r="B1709" s="178" t="s">
        <v>3896</v>
      </c>
      <c r="C1709" s="132" t="s">
        <v>3897</v>
      </c>
      <c r="D1709" s="63" t="s">
        <v>3898</v>
      </c>
      <c r="E1709" s="55">
        <v>130000</v>
      </c>
      <c r="F1709" s="92">
        <v>149000</v>
      </c>
      <c r="G1709" s="63"/>
      <c r="H1709" s="93">
        <f t="shared" si="346"/>
        <v>130000</v>
      </c>
      <c r="I1709" s="94">
        <f t="shared" si="347"/>
        <v>19000</v>
      </c>
      <c r="J1709" s="94">
        <f t="shared" si="340"/>
        <v>24617.391304347824</v>
      </c>
      <c r="K1709" s="94">
        <f t="shared" si="348"/>
        <v>154617.39130434784</v>
      </c>
      <c r="L1709" s="92">
        <v>149000</v>
      </c>
      <c r="M1709" s="55">
        <f t="shared" si="349"/>
        <v>154000</v>
      </c>
      <c r="N1709" s="63"/>
    </row>
    <row r="1710" spans="1:14" ht="29.25" customHeight="1">
      <c r="A1710" s="177">
        <f t="shared" si="350"/>
        <v>1651</v>
      </c>
      <c r="B1710" s="178" t="s">
        <v>3899</v>
      </c>
      <c r="C1710" s="132" t="s">
        <v>3900</v>
      </c>
      <c r="D1710" s="62" t="s">
        <v>3901</v>
      </c>
      <c r="E1710" s="55">
        <v>110000</v>
      </c>
      <c r="F1710" s="92">
        <v>126000</v>
      </c>
      <c r="G1710" s="63"/>
      <c r="H1710" s="93">
        <f t="shared" si="346"/>
        <v>110000</v>
      </c>
      <c r="I1710" s="94">
        <f t="shared" si="347"/>
        <v>16000</v>
      </c>
      <c r="J1710" s="94">
        <f t="shared" si="340"/>
        <v>20730.434782608696</v>
      </c>
      <c r="K1710" s="94">
        <f t="shared" si="348"/>
        <v>130730.4347826087</v>
      </c>
      <c r="L1710" s="92">
        <v>126000</v>
      </c>
      <c r="M1710" s="55">
        <f t="shared" si="349"/>
        <v>130000</v>
      </c>
      <c r="N1710" s="63"/>
    </row>
    <row r="1711" spans="1:14" ht="39" customHeight="1">
      <c r="A1711" s="177">
        <f t="shared" si="350"/>
        <v>1652</v>
      </c>
      <c r="B1711" s="178" t="s">
        <v>3902</v>
      </c>
      <c r="C1711" s="132" t="s">
        <v>3903</v>
      </c>
      <c r="D1711" s="63" t="s">
        <v>3904</v>
      </c>
      <c r="E1711" s="55">
        <v>170000</v>
      </c>
      <c r="F1711" s="92">
        <v>195000</v>
      </c>
      <c r="G1711" s="63"/>
      <c r="H1711" s="93">
        <f t="shared" si="346"/>
        <v>170000</v>
      </c>
      <c r="I1711" s="94">
        <f t="shared" si="347"/>
        <v>25000</v>
      </c>
      <c r="J1711" s="94">
        <f t="shared" si="340"/>
        <v>32391.304347826088</v>
      </c>
      <c r="K1711" s="94">
        <f t="shared" si="348"/>
        <v>202391.30434782608</v>
      </c>
      <c r="L1711" s="92">
        <v>195000</v>
      </c>
      <c r="M1711" s="55">
        <f t="shared" si="349"/>
        <v>202000</v>
      </c>
      <c r="N1711" s="63"/>
    </row>
    <row r="1712" spans="1:14" ht="39.75" customHeight="1">
      <c r="A1712" s="177">
        <f t="shared" si="350"/>
        <v>1653</v>
      </c>
      <c r="B1712" s="178" t="s">
        <v>3905</v>
      </c>
      <c r="C1712" s="132" t="s">
        <v>3906</v>
      </c>
      <c r="D1712" s="63" t="s">
        <v>3907</v>
      </c>
      <c r="E1712" s="55">
        <v>180000</v>
      </c>
      <c r="F1712" s="92">
        <v>207000</v>
      </c>
      <c r="G1712" s="63"/>
      <c r="H1712" s="93">
        <f t="shared" si="346"/>
        <v>180000</v>
      </c>
      <c r="I1712" s="94">
        <f t="shared" si="347"/>
        <v>27000</v>
      </c>
      <c r="J1712" s="94">
        <f t="shared" si="340"/>
        <v>34982.608695652176</v>
      </c>
      <c r="K1712" s="94">
        <f t="shared" si="348"/>
        <v>214982.60869565216</v>
      </c>
      <c r="L1712" s="92">
        <v>207000</v>
      </c>
      <c r="M1712" s="55">
        <f t="shared" si="349"/>
        <v>214000</v>
      </c>
      <c r="N1712" s="63"/>
    </row>
    <row r="1713" spans="1:14" ht="39" customHeight="1">
      <c r="A1713" s="177">
        <f t="shared" si="350"/>
        <v>1654</v>
      </c>
      <c r="B1713" s="178" t="s">
        <v>3908</v>
      </c>
      <c r="C1713" s="132" t="s">
        <v>3909</v>
      </c>
      <c r="D1713" s="63" t="s">
        <v>3910</v>
      </c>
      <c r="E1713" s="55">
        <v>155000</v>
      </c>
      <c r="F1713" s="92">
        <v>178000</v>
      </c>
      <c r="G1713" s="63"/>
      <c r="H1713" s="93">
        <f t="shared" si="346"/>
        <v>155000</v>
      </c>
      <c r="I1713" s="94">
        <f t="shared" si="347"/>
        <v>23000</v>
      </c>
      <c r="J1713" s="94">
        <f t="shared" si="340"/>
        <v>29800</v>
      </c>
      <c r="K1713" s="94">
        <f t="shared" si="348"/>
        <v>184800</v>
      </c>
      <c r="L1713" s="92">
        <v>178000</v>
      </c>
      <c r="M1713" s="55">
        <f t="shared" si="349"/>
        <v>184000</v>
      </c>
      <c r="N1713" s="63"/>
    </row>
    <row r="1714" spans="1:14" ht="39" customHeight="1">
      <c r="A1714" s="177">
        <f t="shared" si="350"/>
        <v>1655</v>
      </c>
      <c r="B1714" s="178" t="s">
        <v>3911</v>
      </c>
      <c r="C1714" s="132" t="s">
        <v>3912</v>
      </c>
      <c r="D1714" s="63" t="s">
        <v>3913</v>
      </c>
      <c r="E1714" s="55">
        <v>160000</v>
      </c>
      <c r="F1714" s="92">
        <v>184000</v>
      </c>
      <c r="G1714" s="63"/>
      <c r="H1714" s="93">
        <f t="shared" si="346"/>
        <v>160000</v>
      </c>
      <c r="I1714" s="94">
        <f t="shared" si="347"/>
        <v>24000</v>
      </c>
      <c r="J1714" s="94">
        <f t="shared" si="340"/>
        <v>31095.652173913044</v>
      </c>
      <c r="K1714" s="94">
        <f t="shared" si="348"/>
        <v>191095.65217391305</v>
      </c>
      <c r="L1714" s="92">
        <v>184000</v>
      </c>
      <c r="M1714" s="55">
        <f t="shared" si="349"/>
        <v>191000</v>
      </c>
      <c r="N1714" s="63"/>
    </row>
    <row r="1715" spans="1:14" ht="25.5" customHeight="1">
      <c r="A1715" s="177">
        <f t="shared" si="350"/>
        <v>1656</v>
      </c>
      <c r="B1715" s="177"/>
      <c r="C1715" s="132"/>
      <c r="D1715" s="63" t="s">
        <v>3914</v>
      </c>
      <c r="E1715" s="55"/>
      <c r="F1715" s="92"/>
      <c r="G1715" s="63"/>
      <c r="H1715" s="93">
        <f t="shared" si="346"/>
        <v>95820</v>
      </c>
      <c r="I1715" s="94">
        <v>14380</v>
      </c>
      <c r="J1715" s="94">
        <f t="shared" si="340"/>
        <v>18631.478260869564</v>
      </c>
      <c r="K1715" s="94">
        <f t="shared" si="348"/>
        <v>114451.47826086957</v>
      </c>
      <c r="L1715" s="92">
        <v>110200</v>
      </c>
      <c r="M1715" s="55">
        <f t="shared" si="349"/>
        <v>114000</v>
      </c>
      <c r="N1715" s="63"/>
    </row>
    <row r="1716" spans="1:14" ht="31.5">
      <c r="A1716" s="177">
        <f t="shared" si="350"/>
        <v>1657</v>
      </c>
      <c r="B1716" s="178" t="s">
        <v>3915</v>
      </c>
      <c r="C1716" s="132" t="s">
        <v>3158</v>
      </c>
      <c r="D1716" s="63" t="s">
        <v>3916</v>
      </c>
      <c r="E1716" s="55">
        <v>30000</v>
      </c>
      <c r="F1716" s="92">
        <v>34500</v>
      </c>
      <c r="G1716" s="63"/>
      <c r="H1716" s="93">
        <f t="shared" ref="H1716:H1747" si="351">L1716-I1716</f>
        <v>30000</v>
      </c>
      <c r="I1716" s="94">
        <f t="shared" ref="I1716:I1731" si="352">F1716-E1716</f>
        <v>4500</v>
      </c>
      <c r="J1716" s="94">
        <f t="shared" si="340"/>
        <v>5830.434782608696</v>
      </c>
      <c r="K1716" s="94">
        <f t="shared" ref="K1716:K1747" si="353">+H1716+J1716</f>
        <v>35830.434782608696</v>
      </c>
      <c r="L1716" s="92">
        <v>34500</v>
      </c>
      <c r="M1716" s="55">
        <f t="shared" ref="M1716:M1747" si="354">IF(K1716&gt;=100000, ROUNDDOWN((K1716),-3),ROUNDDOWN((K1716),-2))</f>
        <v>35800</v>
      </c>
      <c r="N1716" s="63"/>
    </row>
    <row r="1717" spans="1:14" ht="26.25" customHeight="1">
      <c r="A1717" s="177">
        <f t="shared" ref="A1717:A1748" si="355">A1716+1</f>
        <v>1658</v>
      </c>
      <c r="B1717" s="178" t="s">
        <v>3917</v>
      </c>
      <c r="C1717" s="176"/>
      <c r="D1717" s="86" t="s">
        <v>3918</v>
      </c>
      <c r="E1717" s="55">
        <v>50000</v>
      </c>
      <c r="F1717" s="92">
        <v>57500</v>
      </c>
      <c r="G1717" s="140"/>
      <c r="H1717" s="93">
        <f t="shared" si="351"/>
        <v>50000</v>
      </c>
      <c r="I1717" s="94">
        <f t="shared" si="352"/>
        <v>7500</v>
      </c>
      <c r="J1717" s="94">
        <f t="shared" si="340"/>
        <v>9717.391304347826</v>
      </c>
      <c r="K1717" s="94">
        <f t="shared" si="353"/>
        <v>59717.391304347824</v>
      </c>
      <c r="L1717" s="92">
        <v>57500</v>
      </c>
      <c r="M1717" s="55">
        <f t="shared" si="354"/>
        <v>59700</v>
      </c>
      <c r="N1717" s="140"/>
    </row>
    <row r="1718" spans="1:14" ht="31.5">
      <c r="A1718" s="177">
        <f t="shared" si="355"/>
        <v>1659</v>
      </c>
      <c r="B1718" s="178" t="s">
        <v>3919</v>
      </c>
      <c r="C1718" s="132" t="s">
        <v>3920</v>
      </c>
      <c r="D1718" s="63" t="s">
        <v>3921</v>
      </c>
      <c r="E1718" s="55">
        <v>80000</v>
      </c>
      <c r="F1718" s="92">
        <v>92000</v>
      </c>
      <c r="G1718" s="63"/>
      <c r="H1718" s="93">
        <f t="shared" si="351"/>
        <v>80000</v>
      </c>
      <c r="I1718" s="94">
        <f t="shared" si="352"/>
        <v>12000</v>
      </c>
      <c r="J1718" s="94">
        <f t="shared" si="340"/>
        <v>15547.826086956522</v>
      </c>
      <c r="K1718" s="94">
        <f t="shared" si="353"/>
        <v>95547.826086956527</v>
      </c>
      <c r="L1718" s="92">
        <v>92000</v>
      </c>
      <c r="M1718" s="55">
        <f t="shared" si="354"/>
        <v>95500</v>
      </c>
      <c r="N1718" s="63"/>
    </row>
    <row r="1719" spans="1:14" ht="23.25" customHeight="1">
      <c r="A1719" s="177">
        <f t="shared" si="355"/>
        <v>1660</v>
      </c>
      <c r="B1719" s="178" t="s">
        <v>3922</v>
      </c>
      <c r="C1719" s="176"/>
      <c r="D1719" s="86" t="s">
        <v>3923</v>
      </c>
      <c r="E1719" s="55">
        <v>50000</v>
      </c>
      <c r="F1719" s="92">
        <v>57500</v>
      </c>
      <c r="G1719" s="140"/>
      <c r="H1719" s="93">
        <f t="shared" si="351"/>
        <v>50000</v>
      </c>
      <c r="I1719" s="94">
        <f t="shared" si="352"/>
        <v>7500</v>
      </c>
      <c r="J1719" s="94">
        <f t="shared" si="340"/>
        <v>9717.391304347826</v>
      </c>
      <c r="K1719" s="94">
        <f t="shared" si="353"/>
        <v>59717.391304347824</v>
      </c>
      <c r="L1719" s="92">
        <v>57500</v>
      </c>
      <c r="M1719" s="55">
        <f t="shared" si="354"/>
        <v>59700</v>
      </c>
      <c r="N1719" s="140"/>
    </row>
    <row r="1720" spans="1:14" ht="30">
      <c r="A1720" s="177">
        <f t="shared" si="355"/>
        <v>1661</v>
      </c>
      <c r="B1720" s="178" t="s">
        <v>3924</v>
      </c>
      <c r="C1720" s="132" t="s">
        <v>3925</v>
      </c>
      <c r="D1720" s="63" t="s">
        <v>3926</v>
      </c>
      <c r="E1720" s="55">
        <v>45000</v>
      </c>
      <c r="F1720" s="92">
        <v>51700</v>
      </c>
      <c r="G1720" s="136"/>
      <c r="H1720" s="93">
        <f t="shared" si="351"/>
        <v>45000</v>
      </c>
      <c r="I1720" s="94">
        <f t="shared" si="352"/>
        <v>6700</v>
      </c>
      <c r="J1720" s="94">
        <f t="shared" si="340"/>
        <v>8680.8695652173919</v>
      </c>
      <c r="K1720" s="94">
        <f t="shared" si="353"/>
        <v>53680.869565217392</v>
      </c>
      <c r="L1720" s="92">
        <v>51700</v>
      </c>
      <c r="M1720" s="55">
        <f t="shared" si="354"/>
        <v>53600</v>
      </c>
      <c r="N1720" s="136"/>
    </row>
    <row r="1721" spans="1:14" ht="24" customHeight="1">
      <c r="A1721" s="177">
        <f t="shared" si="355"/>
        <v>1662</v>
      </c>
      <c r="B1721" s="178" t="s">
        <v>3927</v>
      </c>
      <c r="C1721" s="132" t="s">
        <v>3928</v>
      </c>
      <c r="D1721" s="63" t="s">
        <v>3929</v>
      </c>
      <c r="E1721" s="55">
        <v>420000</v>
      </c>
      <c r="F1721" s="92">
        <v>460000</v>
      </c>
      <c r="G1721" s="63"/>
      <c r="H1721" s="93">
        <f t="shared" si="351"/>
        <v>420000</v>
      </c>
      <c r="I1721" s="94">
        <f t="shared" si="352"/>
        <v>40000</v>
      </c>
      <c r="J1721" s="94">
        <f t="shared" si="340"/>
        <v>51826.086956521736</v>
      </c>
      <c r="K1721" s="94">
        <f t="shared" si="353"/>
        <v>471826.08695652173</v>
      </c>
      <c r="L1721" s="92">
        <v>460000</v>
      </c>
      <c r="M1721" s="55">
        <f t="shared" si="354"/>
        <v>471000</v>
      </c>
      <c r="N1721" s="63"/>
    </row>
    <row r="1722" spans="1:14" ht="24" customHeight="1">
      <c r="A1722" s="177">
        <f t="shared" si="355"/>
        <v>1663</v>
      </c>
      <c r="B1722" s="178" t="s">
        <v>3930</v>
      </c>
      <c r="C1722" s="176"/>
      <c r="D1722" s="63" t="s">
        <v>3931</v>
      </c>
      <c r="E1722" s="55">
        <v>550000</v>
      </c>
      <c r="F1722" s="92">
        <v>600000</v>
      </c>
      <c r="G1722" s="140"/>
      <c r="H1722" s="93">
        <f t="shared" si="351"/>
        <v>550000</v>
      </c>
      <c r="I1722" s="94">
        <f t="shared" si="352"/>
        <v>50000</v>
      </c>
      <c r="J1722" s="94">
        <f t="shared" si="340"/>
        <v>64782.608695652176</v>
      </c>
      <c r="K1722" s="94">
        <f t="shared" si="353"/>
        <v>614782.60869565222</v>
      </c>
      <c r="L1722" s="92">
        <v>600000</v>
      </c>
      <c r="M1722" s="55">
        <f t="shared" si="354"/>
        <v>614000</v>
      </c>
      <c r="N1722" s="140"/>
    </row>
    <row r="1723" spans="1:14" ht="39.75" customHeight="1">
      <c r="A1723" s="177">
        <f t="shared" si="355"/>
        <v>1664</v>
      </c>
      <c r="B1723" s="178" t="s">
        <v>3932</v>
      </c>
      <c r="C1723" s="132" t="s">
        <v>1875</v>
      </c>
      <c r="D1723" s="63" t="s">
        <v>3933</v>
      </c>
      <c r="E1723" s="55">
        <v>62600</v>
      </c>
      <c r="F1723" s="92">
        <v>72000</v>
      </c>
      <c r="G1723" s="63"/>
      <c r="H1723" s="93">
        <f t="shared" si="351"/>
        <v>62600</v>
      </c>
      <c r="I1723" s="94">
        <f t="shared" si="352"/>
        <v>9400</v>
      </c>
      <c r="J1723" s="94">
        <f t="shared" si="340"/>
        <v>12179.13043478261</v>
      </c>
      <c r="K1723" s="94">
        <f t="shared" si="353"/>
        <v>74779.130434782608</v>
      </c>
      <c r="L1723" s="92">
        <v>72000</v>
      </c>
      <c r="M1723" s="55">
        <f t="shared" si="354"/>
        <v>74700</v>
      </c>
      <c r="N1723" s="63"/>
    </row>
    <row r="1724" spans="1:14" ht="28.5" customHeight="1">
      <c r="A1724" s="177">
        <f t="shared" si="355"/>
        <v>1665</v>
      </c>
      <c r="B1724" s="178" t="s">
        <v>3934</v>
      </c>
      <c r="C1724" s="132" t="s">
        <v>3935</v>
      </c>
      <c r="D1724" s="63" t="s">
        <v>3936</v>
      </c>
      <c r="E1724" s="55">
        <v>1250000</v>
      </c>
      <c r="F1724" s="92">
        <v>1300000</v>
      </c>
      <c r="G1724" s="62"/>
      <c r="H1724" s="93">
        <f t="shared" si="351"/>
        <v>1250000</v>
      </c>
      <c r="I1724" s="94">
        <f t="shared" si="352"/>
        <v>50000</v>
      </c>
      <c r="J1724" s="94">
        <f t="shared" si="340"/>
        <v>64782.608695652176</v>
      </c>
      <c r="K1724" s="94">
        <f t="shared" si="353"/>
        <v>1314782.6086956521</v>
      </c>
      <c r="L1724" s="92">
        <v>1300000</v>
      </c>
      <c r="M1724" s="55">
        <f t="shared" si="354"/>
        <v>1314000</v>
      </c>
      <c r="N1724" s="62"/>
    </row>
    <row r="1725" spans="1:14" ht="28.5" customHeight="1">
      <c r="A1725" s="177">
        <f t="shared" si="355"/>
        <v>1666</v>
      </c>
      <c r="B1725" s="178" t="s">
        <v>3937</v>
      </c>
      <c r="C1725" s="176"/>
      <c r="D1725" s="63" t="s">
        <v>3938</v>
      </c>
      <c r="E1725" s="55">
        <v>600000</v>
      </c>
      <c r="F1725" s="92">
        <v>650000</v>
      </c>
      <c r="G1725" s="140"/>
      <c r="H1725" s="93">
        <f t="shared" si="351"/>
        <v>600000</v>
      </c>
      <c r="I1725" s="94">
        <f t="shared" si="352"/>
        <v>50000</v>
      </c>
      <c r="J1725" s="94">
        <f t="shared" si="340"/>
        <v>64782.608695652176</v>
      </c>
      <c r="K1725" s="94">
        <f t="shared" si="353"/>
        <v>664782.60869565222</v>
      </c>
      <c r="L1725" s="92">
        <v>650000</v>
      </c>
      <c r="M1725" s="55">
        <f t="shared" si="354"/>
        <v>664000</v>
      </c>
      <c r="N1725" s="140"/>
    </row>
    <row r="1726" spans="1:14" ht="28.5" customHeight="1">
      <c r="A1726" s="177">
        <f t="shared" si="355"/>
        <v>1667</v>
      </c>
      <c r="B1726" s="178" t="s">
        <v>3939</v>
      </c>
      <c r="C1726" s="176"/>
      <c r="D1726" s="63" t="s">
        <v>3940</v>
      </c>
      <c r="E1726" s="55">
        <v>480000</v>
      </c>
      <c r="F1726" s="92">
        <v>530000</v>
      </c>
      <c r="G1726" s="140"/>
      <c r="H1726" s="93">
        <f t="shared" si="351"/>
        <v>480000</v>
      </c>
      <c r="I1726" s="94">
        <f t="shared" si="352"/>
        <v>50000</v>
      </c>
      <c r="J1726" s="94">
        <f t="shared" si="340"/>
        <v>64782.608695652176</v>
      </c>
      <c r="K1726" s="94">
        <f t="shared" si="353"/>
        <v>544782.60869565222</v>
      </c>
      <c r="L1726" s="92">
        <v>530000</v>
      </c>
      <c r="M1726" s="55">
        <f t="shared" si="354"/>
        <v>544000</v>
      </c>
      <c r="N1726" s="140"/>
    </row>
    <row r="1727" spans="1:14" ht="28.5" customHeight="1">
      <c r="A1727" s="177">
        <f t="shared" si="355"/>
        <v>1668</v>
      </c>
      <c r="B1727" s="178" t="s">
        <v>3941</v>
      </c>
      <c r="C1727" s="132" t="s">
        <v>3942</v>
      </c>
      <c r="D1727" s="63" t="s">
        <v>3943</v>
      </c>
      <c r="E1727" s="55">
        <v>1260000</v>
      </c>
      <c r="F1727" s="92">
        <v>1310000</v>
      </c>
      <c r="G1727" s="62"/>
      <c r="H1727" s="93">
        <f t="shared" si="351"/>
        <v>1260000</v>
      </c>
      <c r="I1727" s="94">
        <f t="shared" si="352"/>
        <v>50000</v>
      </c>
      <c r="J1727" s="94">
        <f t="shared" si="340"/>
        <v>64782.608695652176</v>
      </c>
      <c r="K1727" s="94">
        <f t="shared" si="353"/>
        <v>1324782.6086956521</v>
      </c>
      <c r="L1727" s="92">
        <v>1310000</v>
      </c>
      <c r="M1727" s="55">
        <f t="shared" si="354"/>
        <v>1324000</v>
      </c>
      <c r="N1727" s="62"/>
    </row>
    <row r="1728" spans="1:14" ht="28.5" customHeight="1">
      <c r="A1728" s="177">
        <f t="shared" si="355"/>
        <v>1669</v>
      </c>
      <c r="B1728" s="178" t="s">
        <v>3944</v>
      </c>
      <c r="C1728" s="176"/>
      <c r="D1728" s="63" t="s">
        <v>3945</v>
      </c>
      <c r="E1728" s="55">
        <v>760000</v>
      </c>
      <c r="F1728" s="92">
        <v>810000</v>
      </c>
      <c r="G1728" s="140"/>
      <c r="H1728" s="93">
        <f t="shared" si="351"/>
        <v>760000</v>
      </c>
      <c r="I1728" s="94">
        <f t="shared" si="352"/>
        <v>50000</v>
      </c>
      <c r="J1728" s="94">
        <f t="shared" si="340"/>
        <v>64782.608695652176</v>
      </c>
      <c r="K1728" s="94">
        <f t="shared" si="353"/>
        <v>824782.60869565222</v>
      </c>
      <c r="L1728" s="92">
        <v>810000</v>
      </c>
      <c r="M1728" s="55">
        <f t="shared" si="354"/>
        <v>824000</v>
      </c>
      <c r="N1728" s="140"/>
    </row>
    <row r="1729" spans="1:14" ht="28.5" customHeight="1">
      <c r="A1729" s="177">
        <f t="shared" si="355"/>
        <v>1670</v>
      </c>
      <c r="B1729" s="178" t="s">
        <v>3946</v>
      </c>
      <c r="C1729" s="176"/>
      <c r="D1729" s="63" t="s">
        <v>3947</v>
      </c>
      <c r="E1729" s="55">
        <v>360000</v>
      </c>
      <c r="F1729" s="92">
        <v>400000</v>
      </c>
      <c r="G1729" s="140"/>
      <c r="H1729" s="93">
        <f t="shared" si="351"/>
        <v>360000</v>
      </c>
      <c r="I1729" s="94">
        <f t="shared" si="352"/>
        <v>40000</v>
      </c>
      <c r="J1729" s="94">
        <f t="shared" si="340"/>
        <v>51826.086956521736</v>
      </c>
      <c r="K1729" s="94">
        <f t="shared" si="353"/>
        <v>411826.08695652173</v>
      </c>
      <c r="L1729" s="92">
        <v>400000</v>
      </c>
      <c r="M1729" s="55">
        <f t="shared" si="354"/>
        <v>411000</v>
      </c>
      <c r="N1729" s="140"/>
    </row>
    <row r="1730" spans="1:14" ht="37.5" customHeight="1">
      <c r="A1730" s="177">
        <f t="shared" si="355"/>
        <v>1671</v>
      </c>
      <c r="B1730" s="178" t="s">
        <v>3948</v>
      </c>
      <c r="C1730" s="176"/>
      <c r="D1730" s="63" t="s">
        <v>3949</v>
      </c>
      <c r="E1730" s="55">
        <v>180000</v>
      </c>
      <c r="F1730" s="92">
        <v>207000</v>
      </c>
      <c r="G1730" s="140"/>
      <c r="H1730" s="93">
        <f t="shared" si="351"/>
        <v>180000</v>
      </c>
      <c r="I1730" s="94">
        <f t="shared" si="352"/>
        <v>27000</v>
      </c>
      <c r="J1730" s="94">
        <f t="shared" si="340"/>
        <v>34982.608695652176</v>
      </c>
      <c r="K1730" s="94">
        <f t="shared" si="353"/>
        <v>214982.60869565216</v>
      </c>
      <c r="L1730" s="92">
        <v>207000</v>
      </c>
      <c r="M1730" s="55">
        <f t="shared" si="354"/>
        <v>214000</v>
      </c>
      <c r="N1730" s="140"/>
    </row>
    <row r="1731" spans="1:14" ht="37.5" customHeight="1">
      <c r="A1731" s="177">
        <f t="shared" si="355"/>
        <v>1672</v>
      </c>
      <c r="B1731" s="178" t="s">
        <v>3950</v>
      </c>
      <c r="C1731" s="176"/>
      <c r="D1731" s="63" t="s">
        <v>3951</v>
      </c>
      <c r="E1731" s="55">
        <v>270000</v>
      </c>
      <c r="F1731" s="92">
        <v>305000</v>
      </c>
      <c r="G1731" s="140"/>
      <c r="H1731" s="93">
        <f t="shared" si="351"/>
        <v>270000</v>
      </c>
      <c r="I1731" s="94">
        <f t="shared" si="352"/>
        <v>35000</v>
      </c>
      <c r="J1731" s="94">
        <f t="shared" si="340"/>
        <v>45347.82608695652</v>
      </c>
      <c r="K1731" s="94">
        <f t="shared" si="353"/>
        <v>315347.82608695654</v>
      </c>
      <c r="L1731" s="92">
        <v>305000</v>
      </c>
      <c r="M1731" s="55">
        <f t="shared" si="354"/>
        <v>315000</v>
      </c>
      <c r="N1731" s="140"/>
    </row>
    <row r="1732" spans="1:14" ht="60.75" customHeight="1">
      <c r="A1732" s="177">
        <f t="shared" si="355"/>
        <v>1673</v>
      </c>
      <c r="B1732" s="178" t="s">
        <v>3952</v>
      </c>
      <c r="C1732" s="176"/>
      <c r="D1732" s="86" t="s">
        <v>3953</v>
      </c>
      <c r="E1732" s="55">
        <v>50000</v>
      </c>
      <c r="F1732" s="92">
        <v>57500</v>
      </c>
      <c r="G1732" s="140" t="s">
        <v>3954</v>
      </c>
      <c r="H1732" s="93">
        <f t="shared" si="351"/>
        <v>131122</v>
      </c>
      <c r="I1732" s="94">
        <v>19678</v>
      </c>
      <c r="J1732" s="94">
        <f t="shared" si="340"/>
        <v>25495.843478260871</v>
      </c>
      <c r="K1732" s="94">
        <f t="shared" si="353"/>
        <v>156617.84347826088</v>
      </c>
      <c r="L1732" s="92">
        <v>150800</v>
      </c>
      <c r="M1732" s="55">
        <f t="shared" si="354"/>
        <v>156000</v>
      </c>
      <c r="N1732" s="140" t="s">
        <v>3955</v>
      </c>
    </row>
    <row r="1733" spans="1:14" ht="31.5">
      <c r="A1733" s="177">
        <f t="shared" si="355"/>
        <v>1674</v>
      </c>
      <c r="B1733" s="178" t="s">
        <v>3956</v>
      </c>
      <c r="C1733" s="176"/>
      <c r="D1733" s="63" t="s">
        <v>3957</v>
      </c>
      <c r="E1733" s="55">
        <v>275000</v>
      </c>
      <c r="F1733" s="92">
        <v>305000</v>
      </c>
      <c r="G1733" s="140"/>
      <c r="H1733" s="93">
        <f t="shared" si="351"/>
        <v>275000</v>
      </c>
      <c r="I1733" s="94">
        <f>F1733-E1733</f>
        <v>30000</v>
      </c>
      <c r="J1733" s="94">
        <f t="shared" si="340"/>
        <v>38869.565217391304</v>
      </c>
      <c r="K1733" s="94">
        <f t="shared" si="353"/>
        <v>313869.5652173913</v>
      </c>
      <c r="L1733" s="92">
        <v>305000</v>
      </c>
      <c r="M1733" s="55">
        <f t="shared" si="354"/>
        <v>313000</v>
      </c>
      <c r="N1733" s="140"/>
    </row>
    <row r="1734" spans="1:14" ht="31.5">
      <c r="A1734" s="177">
        <f t="shared" si="355"/>
        <v>1675</v>
      </c>
      <c r="B1734" s="178" t="s">
        <v>3958</v>
      </c>
      <c r="C1734" s="176"/>
      <c r="D1734" s="63" t="s">
        <v>3959</v>
      </c>
      <c r="E1734" s="55">
        <v>275000</v>
      </c>
      <c r="F1734" s="92">
        <v>305000</v>
      </c>
      <c r="G1734" s="140"/>
      <c r="H1734" s="93">
        <f t="shared" si="351"/>
        <v>275000</v>
      </c>
      <c r="I1734" s="94">
        <f>F1734-E1734</f>
        <v>30000</v>
      </c>
      <c r="J1734" s="94">
        <f t="shared" si="340"/>
        <v>38869.565217391304</v>
      </c>
      <c r="K1734" s="94">
        <f t="shared" si="353"/>
        <v>313869.5652173913</v>
      </c>
      <c r="L1734" s="92">
        <v>305000</v>
      </c>
      <c r="M1734" s="55">
        <f t="shared" si="354"/>
        <v>313000</v>
      </c>
      <c r="N1734" s="140"/>
    </row>
    <row r="1735" spans="1:14" ht="42" customHeight="1">
      <c r="A1735" s="177">
        <f t="shared" si="355"/>
        <v>1676</v>
      </c>
      <c r="B1735" s="177"/>
      <c r="C1735" s="176"/>
      <c r="D1735" s="63" t="s">
        <v>3960</v>
      </c>
      <c r="E1735" s="55"/>
      <c r="F1735" s="92"/>
      <c r="G1735" s="140"/>
      <c r="H1735" s="93">
        <f t="shared" si="351"/>
        <v>82255</v>
      </c>
      <c r="I1735" s="94">
        <v>12345</v>
      </c>
      <c r="J1735" s="94">
        <f t="shared" si="340"/>
        <v>15994.826086956524</v>
      </c>
      <c r="K1735" s="94">
        <f t="shared" si="353"/>
        <v>98249.826086956527</v>
      </c>
      <c r="L1735" s="92">
        <v>94600</v>
      </c>
      <c r="M1735" s="55">
        <f t="shared" si="354"/>
        <v>98200</v>
      </c>
      <c r="N1735" s="140" t="s">
        <v>3961</v>
      </c>
    </row>
    <row r="1736" spans="1:14" ht="31.5">
      <c r="A1736" s="177">
        <f t="shared" si="355"/>
        <v>1677</v>
      </c>
      <c r="B1736" s="178" t="s">
        <v>3962</v>
      </c>
      <c r="C1736" s="176"/>
      <c r="D1736" s="63" t="s">
        <v>3963</v>
      </c>
      <c r="E1736" s="55">
        <v>110000</v>
      </c>
      <c r="F1736" s="92">
        <v>126000</v>
      </c>
      <c r="G1736" s="140"/>
      <c r="H1736" s="93">
        <f t="shared" si="351"/>
        <v>110000</v>
      </c>
      <c r="I1736" s="94">
        <f t="shared" ref="I1736:I1756" si="356">F1736-E1736</f>
        <v>16000</v>
      </c>
      <c r="J1736" s="94">
        <f t="shared" si="340"/>
        <v>20730.434782608696</v>
      </c>
      <c r="K1736" s="94">
        <f t="shared" si="353"/>
        <v>130730.4347826087</v>
      </c>
      <c r="L1736" s="92">
        <v>126000</v>
      </c>
      <c r="M1736" s="55">
        <f t="shared" si="354"/>
        <v>130000</v>
      </c>
      <c r="N1736" s="140"/>
    </row>
    <row r="1737" spans="1:14" ht="23.25" customHeight="1">
      <c r="A1737" s="177">
        <f t="shared" si="355"/>
        <v>1678</v>
      </c>
      <c r="B1737" s="178" t="s">
        <v>3964</v>
      </c>
      <c r="C1737" s="176"/>
      <c r="D1737" s="63" t="s">
        <v>3965</v>
      </c>
      <c r="E1737" s="55">
        <v>878000</v>
      </c>
      <c r="F1737" s="92">
        <v>928000</v>
      </c>
      <c r="G1737" s="140"/>
      <c r="H1737" s="93">
        <f t="shared" si="351"/>
        <v>878000</v>
      </c>
      <c r="I1737" s="94">
        <f t="shared" si="356"/>
        <v>50000</v>
      </c>
      <c r="J1737" s="94">
        <f t="shared" ref="J1737:J1800" si="357">+I1737/1150*1490</f>
        <v>64782.608695652176</v>
      </c>
      <c r="K1737" s="94">
        <f t="shared" si="353"/>
        <v>942782.60869565222</v>
      </c>
      <c r="L1737" s="92">
        <v>928000</v>
      </c>
      <c r="M1737" s="55">
        <f t="shared" si="354"/>
        <v>942000</v>
      </c>
      <c r="N1737" s="140"/>
    </row>
    <row r="1738" spans="1:14" ht="23.25" customHeight="1">
      <c r="A1738" s="177">
        <f t="shared" si="355"/>
        <v>1679</v>
      </c>
      <c r="B1738" s="178" t="s">
        <v>3966</v>
      </c>
      <c r="C1738" s="176"/>
      <c r="D1738" s="86" t="s">
        <v>3967</v>
      </c>
      <c r="E1738" s="55">
        <v>130000</v>
      </c>
      <c r="F1738" s="92">
        <v>165000</v>
      </c>
      <c r="G1738" s="62" t="s">
        <v>3968</v>
      </c>
      <c r="H1738" s="93">
        <f t="shared" si="351"/>
        <v>130000</v>
      </c>
      <c r="I1738" s="94">
        <f t="shared" si="356"/>
        <v>35000</v>
      </c>
      <c r="J1738" s="94">
        <f t="shared" si="357"/>
        <v>45347.82608695652</v>
      </c>
      <c r="K1738" s="94">
        <f t="shared" si="353"/>
        <v>175347.82608695651</v>
      </c>
      <c r="L1738" s="92">
        <v>165000</v>
      </c>
      <c r="M1738" s="55">
        <f t="shared" si="354"/>
        <v>175000</v>
      </c>
      <c r="N1738" s="62" t="s">
        <v>3968</v>
      </c>
    </row>
    <row r="1739" spans="1:14" ht="23.25" customHeight="1">
      <c r="A1739" s="177">
        <f t="shared" si="355"/>
        <v>1680</v>
      </c>
      <c r="B1739" s="178" t="s">
        <v>3969</v>
      </c>
      <c r="C1739" s="176"/>
      <c r="D1739" s="63" t="s">
        <v>3970</v>
      </c>
      <c r="E1739" s="55">
        <v>55000</v>
      </c>
      <c r="F1739" s="92">
        <v>63200</v>
      </c>
      <c r="G1739" s="140"/>
      <c r="H1739" s="93">
        <f t="shared" si="351"/>
        <v>55000</v>
      </c>
      <c r="I1739" s="94">
        <f t="shared" si="356"/>
        <v>8200</v>
      </c>
      <c r="J1739" s="94">
        <f t="shared" si="357"/>
        <v>10624.347826086956</v>
      </c>
      <c r="K1739" s="94">
        <f t="shared" si="353"/>
        <v>65624.34782608696</v>
      </c>
      <c r="L1739" s="92">
        <v>63200</v>
      </c>
      <c r="M1739" s="55">
        <f t="shared" si="354"/>
        <v>65600</v>
      </c>
      <c r="N1739" s="140"/>
    </row>
    <row r="1740" spans="1:14" ht="31.5">
      <c r="A1740" s="177">
        <f t="shared" si="355"/>
        <v>1681</v>
      </c>
      <c r="B1740" s="178" t="s">
        <v>3971</v>
      </c>
      <c r="C1740" s="132" t="s">
        <v>3972</v>
      </c>
      <c r="D1740" s="63" t="s">
        <v>3973</v>
      </c>
      <c r="E1740" s="55">
        <v>32000</v>
      </c>
      <c r="F1740" s="92">
        <v>36800</v>
      </c>
      <c r="G1740" s="62"/>
      <c r="H1740" s="93">
        <f t="shared" si="351"/>
        <v>32000</v>
      </c>
      <c r="I1740" s="94">
        <f t="shared" si="356"/>
        <v>4800</v>
      </c>
      <c r="J1740" s="94">
        <f t="shared" si="357"/>
        <v>6219.130434782609</v>
      </c>
      <c r="K1740" s="94">
        <f t="shared" si="353"/>
        <v>38219.130434782608</v>
      </c>
      <c r="L1740" s="92">
        <v>36800</v>
      </c>
      <c r="M1740" s="55">
        <f t="shared" si="354"/>
        <v>38200</v>
      </c>
      <c r="N1740" s="62"/>
    </row>
    <row r="1741" spans="1:14" ht="31.5">
      <c r="A1741" s="177">
        <f t="shared" si="355"/>
        <v>1682</v>
      </c>
      <c r="B1741" s="178" t="s">
        <v>3974</v>
      </c>
      <c r="C1741" s="176"/>
      <c r="D1741" s="63" t="s">
        <v>3975</v>
      </c>
      <c r="E1741" s="55">
        <v>1000000</v>
      </c>
      <c r="F1741" s="92">
        <v>1050000</v>
      </c>
      <c r="G1741" s="140"/>
      <c r="H1741" s="93">
        <f t="shared" si="351"/>
        <v>1000000</v>
      </c>
      <c r="I1741" s="94">
        <f t="shared" si="356"/>
        <v>50000</v>
      </c>
      <c r="J1741" s="94">
        <f t="shared" si="357"/>
        <v>64782.608695652176</v>
      </c>
      <c r="K1741" s="94">
        <f t="shared" si="353"/>
        <v>1064782.6086956521</v>
      </c>
      <c r="L1741" s="92">
        <v>1050000</v>
      </c>
      <c r="M1741" s="55">
        <f t="shared" si="354"/>
        <v>1064000</v>
      </c>
      <c r="N1741" s="140"/>
    </row>
    <row r="1742" spans="1:14" ht="24.75" customHeight="1">
      <c r="A1742" s="177">
        <f t="shared" si="355"/>
        <v>1683</v>
      </c>
      <c r="B1742" s="178" t="s">
        <v>3976</v>
      </c>
      <c r="C1742" s="176"/>
      <c r="D1742" s="63" t="s">
        <v>3977</v>
      </c>
      <c r="E1742" s="55">
        <v>328000</v>
      </c>
      <c r="F1742" s="92">
        <v>368000</v>
      </c>
      <c r="G1742" s="140"/>
      <c r="H1742" s="93">
        <f t="shared" si="351"/>
        <v>328000</v>
      </c>
      <c r="I1742" s="94">
        <f t="shared" si="356"/>
        <v>40000</v>
      </c>
      <c r="J1742" s="94">
        <f t="shared" si="357"/>
        <v>51826.086956521736</v>
      </c>
      <c r="K1742" s="94">
        <f t="shared" si="353"/>
        <v>379826.08695652173</v>
      </c>
      <c r="L1742" s="92">
        <v>368000</v>
      </c>
      <c r="M1742" s="55">
        <f t="shared" si="354"/>
        <v>379000</v>
      </c>
      <c r="N1742" s="140"/>
    </row>
    <row r="1743" spans="1:14" ht="31.5">
      <c r="A1743" s="177">
        <f t="shared" si="355"/>
        <v>1684</v>
      </c>
      <c r="B1743" s="178" t="s">
        <v>3978</v>
      </c>
      <c r="C1743" s="132" t="s">
        <v>3979</v>
      </c>
      <c r="D1743" s="63" t="s">
        <v>3980</v>
      </c>
      <c r="E1743" s="55">
        <v>130000</v>
      </c>
      <c r="F1743" s="92">
        <v>149000</v>
      </c>
      <c r="G1743" s="63"/>
      <c r="H1743" s="93">
        <f t="shared" si="351"/>
        <v>130000</v>
      </c>
      <c r="I1743" s="94">
        <f t="shared" si="356"/>
        <v>19000</v>
      </c>
      <c r="J1743" s="94">
        <f t="shared" si="357"/>
        <v>24617.391304347824</v>
      </c>
      <c r="K1743" s="94">
        <f t="shared" si="353"/>
        <v>154617.39130434784</v>
      </c>
      <c r="L1743" s="92">
        <v>149000</v>
      </c>
      <c r="M1743" s="55">
        <f t="shared" si="354"/>
        <v>154000</v>
      </c>
      <c r="N1743" s="63"/>
    </row>
    <row r="1744" spans="1:14" ht="31.5">
      <c r="A1744" s="177">
        <f t="shared" si="355"/>
        <v>1685</v>
      </c>
      <c r="B1744" s="178" t="s">
        <v>3981</v>
      </c>
      <c r="C1744" s="132" t="s">
        <v>3982</v>
      </c>
      <c r="D1744" s="63" t="s">
        <v>3983</v>
      </c>
      <c r="E1744" s="55">
        <v>130000</v>
      </c>
      <c r="F1744" s="92">
        <v>149000</v>
      </c>
      <c r="G1744" s="63"/>
      <c r="H1744" s="93">
        <f t="shared" si="351"/>
        <v>130000</v>
      </c>
      <c r="I1744" s="94">
        <f t="shared" si="356"/>
        <v>19000</v>
      </c>
      <c r="J1744" s="94">
        <f t="shared" si="357"/>
        <v>24617.391304347824</v>
      </c>
      <c r="K1744" s="94">
        <f t="shared" si="353"/>
        <v>154617.39130434784</v>
      </c>
      <c r="L1744" s="92">
        <v>149000</v>
      </c>
      <c r="M1744" s="55">
        <f t="shared" si="354"/>
        <v>154000</v>
      </c>
      <c r="N1744" s="63"/>
    </row>
    <row r="1745" spans="1:14" ht="23.25" customHeight="1">
      <c r="A1745" s="177">
        <f t="shared" si="355"/>
        <v>1686</v>
      </c>
      <c r="B1745" s="178" t="s">
        <v>3984</v>
      </c>
      <c r="C1745" s="176"/>
      <c r="D1745" s="63" t="s">
        <v>3985</v>
      </c>
      <c r="E1745" s="55">
        <v>1500000</v>
      </c>
      <c r="F1745" s="92">
        <v>1550000</v>
      </c>
      <c r="G1745" s="140"/>
      <c r="H1745" s="93">
        <f t="shared" si="351"/>
        <v>1500000</v>
      </c>
      <c r="I1745" s="94">
        <f t="shared" si="356"/>
        <v>50000</v>
      </c>
      <c r="J1745" s="94">
        <f t="shared" si="357"/>
        <v>64782.608695652176</v>
      </c>
      <c r="K1745" s="94">
        <f t="shared" si="353"/>
        <v>1564782.6086956521</v>
      </c>
      <c r="L1745" s="92">
        <v>1550000</v>
      </c>
      <c r="M1745" s="55">
        <f t="shared" si="354"/>
        <v>1564000</v>
      </c>
      <c r="N1745" s="140"/>
    </row>
    <row r="1746" spans="1:14" ht="23.25" customHeight="1">
      <c r="A1746" s="177">
        <f t="shared" si="355"/>
        <v>1687</v>
      </c>
      <c r="B1746" s="178" t="s">
        <v>3986</v>
      </c>
      <c r="C1746" s="176"/>
      <c r="D1746" s="67" t="s">
        <v>3987</v>
      </c>
      <c r="E1746" s="55">
        <v>143000</v>
      </c>
      <c r="F1746" s="92">
        <v>164000</v>
      </c>
      <c r="G1746" s="140"/>
      <c r="H1746" s="93">
        <f t="shared" si="351"/>
        <v>143000</v>
      </c>
      <c r="I1746" s="94">
        <f t="shared" si="356"/>
        <v>21000</v>
      </c>
      <c r="J1746" s="94">
        <f t="shared" si="357"/>
        <v>27208.695652173912</v>
      </c>
      <c r="K1746" s="94">
        <f t="shared" si="353"/>
        <v>170208.69565217392</v>
      </c>
      <c r="L1746" s="92">
        <v>164000</v>
      </c>
      <c r="M1746" s="55">
        <f t="shared" si="354"/>
        <v>170000</v>
      </c>
      <c r="N1746" s="140"/>
    </row>
    <row r="1747" spans="1:14" ht="23.25" customHeight="1">
      <c r="A1747" s="177">
        <f t="shared" si="355"/>
        <v>1688</v>
      </c>
      <c r="B1747" s="178" t="s">
        <v>3988</v>
      </c>
      <c r="C1747" s="176"/>
      <c r="D1747" s="67" t="s">
        <v>3989</v>
      </c>
      <c r="E1747" s="55">
        <v>105000</v>
      </c>
      <c r="F1747" s="92">
        <v>120000</v>
      </c>
      <c r="G1747" s="140"/>
      <c r="H1747" s="93">
        <f t="shared" si="351"/>
        <v>105000</v>
      </c>
      <c r="I1747" s="94">
        <f t="shared" si="356"/>
        <v>15000</v>
      </c>
      <c r="J1747" s="94">
        <f t="shared" si="357"/>
        <v>19434.782608695652</v>
      </c>
      <c r="K1747" s="94">
        <f t="shared" si="353"/>
        <v>124434.78260869565</v>
      </c>
      <c r="L1747" s="92">
        <v>120000</v>
      </c>
      <c r="M1747" s="55">
        <f t="shared" si="354"/>
        <v>124000</v>
      </c>
      <c r="N1747" s="140"/>
    </row>
    <row r="1748" spans="1:14" ht="31.5">
      <c r="A1748" s="177">
        <f t="shared" si="355"/>
        <v>1689</v>
      </c>
      <c r="B1748" s="178" t="s">
        <v>3990</v>
      </c>
      <c r="C1748" s="132"/>
      <c r="D1748" s="63" t="s">
        <v>3991</v>
      </c>
      <c r="E1748" s="55">
        <v>382000</v>
      </c>
      <c r="F1748" s="92">
        <v>422000</v>
      </c>
      <c r="G1748" s="63"/>
      <c r="H1748" s="93">
        <f t="shared" ref="H1748:H1779" si="358">L1748-I1748</f>
        <v>382000</v>
      </c>
      <c r="I1748" s="94">
        <f t="shared" si="356"/>
        <v>40000</v>
      </c>
      <c r="J1748" s="94">
        <f t="shared" si="357"/>
        <v>51826.086956521736</v>
      </c>
      <c r="K1748" s="94">
        <f t="shared" ref="K1748:K1779" si="359">+H1748+J1748</f>
        <v>433826.08695652173</v>
      </c>
      <c r="L1748" s="92">
        <v>422000</v>
      </c>
      <c r="M1748" s="55">
        <f t="shared" ref="M1748:M1779" si="360">IF(K1748&gt;=100000, ROUNDDOWN((K1748),-3),ROUNDDOWN((K1748),-2))</f>
        <v>433000</v>
      </c>
      <c r="N1748" s="63"/>
    </row>
    <row r="1749" spans="1:14" ht="24" customHeight="1">
      <c r="A1749" s="177">
        <f t="shared" ref="A1749:A1780" si="361">A1748+1</f>
        <v>1690</v>
      </c>
      <c r="B1749" s="178" t="s">
        <v>3992</v>
      </c>
      <c r="C1749" s="132" t="s">
        <v>3993</v>
      </c>
      <c r="D1749" s="63" t="s">
        <v>3994</v>
      </c>
      <c r="E1749" s="55">
        <v>35000</v>
      </c>
      <c r="F1749" s="92">
        <v>40200</v>
      </c>
      <c r="G1749" s="62"/>
      <c r="H1749" s="93">
        <f t="shared" si="358"/>
        <v>35000</v>
      </c>
      <c r="I1749" s="94">
        <f t="shared" si="356"/>
        <v>5200</v>
      </c>
      <c r="J1749" s="94">
        <f t="shared" si="357"/>
        <v>6737.391304347826</v>
      </c>
      <c r="K1749" s="94">
        <f t="shared" si="359"/>
        <v>41737.391304347824</v>
      </c>
      <c r="L1749" s="92">
        <v>40200</v>
      </c>
      <c r="M1749" s="55">
        <f t="shared" si="360"/>
        <v>41700</v>
      </c>
      <c r="N1749" s="62"/>
    </row>
    <row r="1750" spans="1:14" ht="24.75" customHeight="1">
      <c r="A1750" s="177">
        <f t="shared" si="361"/>
        <v>1691</v>
      </c>
      <c r="B1750" s="178" t="s">
        <v>3995</v>
      </c>
      <c r="C1750" s="176"/>
      <c r="D1750" s="67" t="s">
        <v>3996</v>
      </c>
      <c r="E1750" s="55">
        <v>115000</v>
      </c>
      <c r="F1750" s="92">
        <v>133000</v>
      </c>
      <c r="G1750" s="140"/>
      <c r="H1750" s="93">
        <f t="shared" si="358"/>
        <v>115000</v>
      </c>
      <c r="I1750" s="94">
        <f t="shared" si="356"/>
        <v>18000</v>
      </c>
      <c r="J1750" s="94">
        <f t="shared" si="357"/>
        <v>23321.739130434784</v>
      </c>
      <c r="K1750" s="94">
        <f t="shared" si="359"/>
        <v>138321.73913043478</v>
      </c>
      <c r="L1750" s="92">
        <v>133000</v>
      </c>
      <c r="M1750" s="55">
        <f t="shared" si="360"/>
        <v>138000</v>
      </c>
      <c r="N1750" s="140"/>
    </row>
    <row r="1751" spans="1:14" ht="39" customHeight="1">
      <c r="A1751" s="177">
        <f t="shared" si="361"/>
        <v>1692</v>
      </c>
      <c r="B1751" s="178" t="s">
        <v>3997</v>
      </c>
      <c r="C1751" s="176"/>
      <c r="D1751" s="63" t="s">
        <v>3998</v>
      </c>
      <c r="E1751" s="55">
        <v>220000</v>
      </c>
      <c r="F1751" s="92">
        <v>245000</v>
      </c>
      <c r="G1751" s="140"/>
      <c r="H1751" s="93">
        <f t="shared" si="358"/>
        <v>220000</v>
      </c>
      <c r="I1751" s="94">
        <f t="shared" si="356"/>
        <v>25000</v>
      </c>
      <c r="J1751" s="94">
        <f t="shared" si="357"/>
        <v>32391.304347826088</v>
      </c>
      <c r="K1751" s="94">
        <f t="shared" si="359"/>
        <v>252391.30434782608</v>
      </c>
      <c r="L1751" s="92">
        <v>245000</v>
      </c>
      <c r="M1751" s="55">
        <f t="shared" si="360"/>
        <v>252000</v>
      </c>
      <c r="N1751" s="140"/>
    </row>
    <row r="1752" spans="1:14" ht="39" customHeight="1">
      <c r="A1752" s="177">
        <f t="shared" si="361"/>
        <v>1693</v>
      </c>
      <c r="B1752" s="178" t="s">
        <v>3999</v>
      </c>
      <c r="C1752" s="176"/>
      <c r="D1752" s="63" t="s">
        <v>4000</v>
      </c>
      <c r="E1752" s="55">
        <v>220000</v>
      </c>
      <c r="F1752" s="92">
        <v>245000</v>
      </c>
      <c r="G1752" s="140"/>
      <c r="H1752" s="93">
        <f t="shared" si="358"/>
        <v>220000</v>
      </c>
      <c r="I1752" s="94">
        <f t="shared" si="356"/>
        <v>25000</v>
      </c>
      <c r="J1752" s="94">
        <f t="shared" si="357"/>
        <v>32391.304347826088</v>
      </c>
      <c r="K1752" s="94">
        <f t="shared" si="359"/>
        <v>252391.30434782608</v>
      </c>
      <c r="L1752" s="92">
        <v>245000</v>
      </c>
      <c r="M1752" s="55">
        <f t="shared" si="360"/>
        <v>252000</v>
      </c>
      <c r="N1752" s="140"/>
    </row>
    <row r="1753" spans="1:14" ht="39" customHeight="1">
      <c r="A1753" s="177">
        <f t="shared" si="361"/>
        <v>1694</v>
      </c>
      <c r="B1753" s="178" t="s">
        <v>4001</v>
      </c>
      <c r="C1753" s="176"/>
      <c r="D1753" s="63" t="s">
        <v>4002</v>
      </c>
      <c r="E1753" s="55">
        <v>670000</v>
      </c>
      <c r="F1753" s="92">
        <v>720000</v>
      </c>
      <c r="G1753" s="140"/>
      <c r="H1753" s="93">
        <f t="shared" si="358"/>
        <v>670000</v>
      </c>
      <c r="I1753" s="94">
        <f t="shared" si="356"/>
        <v>50000</v>
      </c>
      <c r="J1753" s="94">
        <f t="shared" si="357"/>
        <v>64782.608695652176</v>
      </c>
      <c r="K1753" s="94">
        <f t="shared" si="359"/>
        <v>734782.60869565222</v>
      </c>
      <c r="L1753" s="92">
        <v>720000</v>
      </c>
      <c r="M1753" s="55">
        <f t="shared" si="360"/>
        <v>734000</v>
      </c>
      <c r="N1753" s="140"/>
    </row>
    <row r="1754" spans="1:14" ht="39" customHeight="1">
      <c r="A1754" s="177">
        <f t="shared" si="361"/>
        <v>1695</v>
      </c>
      <c r="B1754" s="178" t="s">
        <v>4003</v>
      </c>
      <c r="C1754" s="176"/>
      <c r="D1754" s="63" t="s">
        <v>4004</v>
      </c>
      <c r="E1754" s="55">
        <v>200000</v>
      </c>
      <c r="F1754" s="92">
        <v>230000</v>
      </c>
      <c r="G1754" s="140"/>
      <c r="H1754" s="93">
        <f t="shared" si="358"/>
        <v>200000</v>
      </c>
      <c r="I1754" s="94">
        <f t="shared" si="356"/>
        <v>30000</v>
      </c>
      <c r="J1754" s="94">
        <f t="shared" si="357"/>
        <v>38869.565217391304</v>
      </c>
      <c r="K1754" s="94">
        <f t="shared" si="359"/>
        <v>238869.5652173913</v>
      </c>
      <c r="L1754" s="92">
        <v>230000</v>
      </c>
      <c r="M1754" s="55">
        <f t="shared" si="360"/>
        <v>238000</v>
      </c>
      <c r="N1754" s="140"/>
    </row>
    <row r="1755" spans="1:14" ht="39" customHeight="1">
      <c r="A1755" s="177">
        <f t="shared" si="361"/>
        <v>1696</v>
      </c>
      <c r="B1755" s="178" t="s">
        <v>4005</v>
      </c>
      <c r="C1755" s="176"/>
      <c r="D1755" s="63" t="s">
        <v>4006</v>
      </c>
      <c r="E1755" s="55">
        <v>310000</v>
      </c>
      <c r="F1755" s="92">
        <v>340000</v>
      </c>
      <c r="G1755" s="140"/>
      <c r="H1755" s="93">
        <f t="shared" si="358"/>
        <v>310000</v>
      </c>
      <c r="I1755" s="94">
        <f t="shared" si="356"/>
        <v>30000</v>
      </c>
      <c r="J1755" s="94">
        <f t="shared" si="357"/>
        <v>38869.565217391304</v>
      </c>
      <c r="K1755" s="94">
        <f t="shared" si="359"/>
        <v>348869.5652173913</v>
      </c>
      <c r="L1755" s="92">
        <v>340000</v>
      </c>
      <c r="M1755" s="55">
        <f t="shared" si="360"/>
        <v>348000</v>
      </c>
      <c r="N1755" s="140"/>
    </row>
    <row r="1756" spans="1:14" ht="39" customHeight="1">
      <c r="A1756" s="177">
        <f t="shared" si="361"/>
        <v>1697</v>
      </c>
      <c r="B1756" s="178" t="s">
        <v>4007</v>
      </c>
      <c r="C1756" s="176"/>
      <c r="D1756" s="63" t="s">
        <v>4008</v>
      </c>
      <c r="E1756" s="55">
        <v>825000</v>
      </c>
      <c r="F1756" s="92">
        <v>875000</v>
      </c>
      <c r="G1756" s="140"/>
      <c r="H1756" s="93">
        <f t="shared" si="358"/>
        <v>825000</v>
      </c>
      <c r="I1756" s="94">
        <f t="shared" si="356"/>
        <v>50000</v>
      </c>
      <c r="J1756" s="94">
        <f t="shared" si="357"/>
        <v>64782.608695652176</v>
      </c>
      <c r="K1756" s="94">
        <f t="shared" si="359"/>
        <v>889782.60869565222</v>
      </c>
      <c r="L1756" s="92">
        <v>875000</v>
      </c>
      <c r="M1756" s="55">
        <f t="shared" si="360"/>
        <v>889000</v>
      </c>
      <c r="N1756" s="140"/>
    </row>
    <row r="1757" spans="1:14" ht="39.75" customHeight="1">
      <c r="A1757" s="177">
        <f t="shared" si="361"/>
        <v>1698</v>
      </c>
      <c r="B1757" s="178" t="s">
        <v>4009</v>
      </c>
      <c r="C1757" s="176"/>
      <c r="D1757" s="63" t="s">
        <v>4010</v>
      </c>
      <c r="E1757" s="55">
        <v>2150000</v>
      </c>
      <c r="F1757" s="92">
        <v>2200000</v>
      </c>
      <c r="G1757" s="140"/>
      <c r="H1757" s="93">
        <f t="shared" si="358"/>
        <v>286952</v>
      </c>
      <c r="I1757" s="94">
        <v>43048</v>
      </c>
      <c r="J1757" s="94">
        <f t="shared" si="357"/>
        <v>55775.234782608699</v>
      </c>
      <c r="K1757" s="94">
        <f t="shared" si="359"/>
        <v>342727.23478260869</v>
      </c>
      <c r="L1757" s="92">
        <v>330000</v>
      </c>
      <c r="M1757" s="55">
        <f t="shared" si="360"/>
        <v>342000</v>
      </c>
      <c r="N1757" s="140"/>
    </row>
    <row r="1758" spans="1:14" ht="39.75" customHeight="1">
      <c r="A1758" s="177">
        <f t="shared" si="361"/>
        <v>1699</v>
      </c>
      <c r="B1758" s="178" t="s">
        <v>4011</v>
      </c>
      <c r="C1758" s="176"/>
      <c r="D1758" s="63" t="s">
        <v>4012</v>
      </c>
      <c r="E1758" s="55">
        <v>155000</v>
      </c>
      <c r="F1758" s="92">
        <v>178000</v>
      </c>
      <c r="G1758" s="140"/>
      <c r="H1758" s="93">
        <f t="shared" si="358"/>
        <v>155000</v>
      </c>
      <c r="I1758" s="94">
        <f t="shared" ref="I1758:I1802" si="362">F1758-E1758</f>
        <v>23000</v>
      </c>
      <c r="J1758" s="94">
        <f t="shared" si="357"/>
        <v>29800</v>
      </c>
      <c r="K1758" s="94">
        <f t="shared" si="359"/>
        <v>184800</v>
      </c>
      <c r="L1758" s="92">
        <v>178000</v>
      </c>
      <c r="M1758" s="55">
        <f t="shared" si="360"/>
        <v>184000</v>
      </c>
      <c r="N1758" s="140"/>
    </row>
    <row r="1759" spans="1:14" ht="39.75" customHeight="1">
      <c r="A1759" s="177">
        <f t="shared" si="361"/>
        <v>1700</v>
      </c>
      <c r="B1759" s="178" t="s">
        <v>4013</v>
      </c>
      <c r="C1759" s="176"/>
      <c r="D1759" s="63" t="s">
        <v>4014</v>
      </c>
      <c r="E1759" s="55">
        <v>145000</v>
      </c>
      <c r="F1759" s="92">
        <v>166000</v>
      </c>
      <c r="G1759" s="140"/>
      <c r="H1759" s="93">
        <f t="shared" si="358"/>
        <v>145000</v>
      </c>
      <c r="I1759" s="94">
        <f t="shared" si="362"/>
        <v>21000</v>
      </c>
      <c r="J1759" s="94">
        <f t="shared" si="357"/>
        <v>27208.695652173912</v>
      </c>
      <c r="K1759" s="94">
        <f t="shared" si="359"/>
        <v>172208.69565217392</v>
      </c>
      <c r="L1759" s="92">
        <v>166000</v>
      </c>
      <c r="M1759" s="55">
        <f t="shared" si="360"/>
        <v>172000</v>
      </c>
      <c r="N1759" s="140"/>
    </row>
    <row r="1760" spans="1:14" ht="41.25" customHeight="1">
      <c r="A1760" s="177">
        <f t="shared" si="361"/>
        <v>1701</v>
      </c>
      <c r="B1760" s="178" t="s">
        <v>4015</v>
      </c>
      <c r="C1760" s="132" t="s">
        <v>4016</v>
      </c>
      <c r="D1760" s="63" t="s">
        <v>4017</v>
      </c>
      <c r="E1760" s="55">
        <v>240000</v>
      </c>
      <c r="F1760" s="92">
        <v>270000</v>
      </c>
      <c r="G1760" s="62"/>
      <c r="H1760" s="93">
        <f t="shared" si="358"/>
        <v>240000</v>
      </c>
      <c r="I1760" s="94">
        <f t="shared" si="362"/>
        <v>30000</v>
      </c>
      <c r="J1760" s="94">
        <f t="shared" si="357"/>
        <v>38869.565217391304</v>
      </c>
      <c r="K1760" s="94">
        <f t="shared" si="359"/>
        <v>278869.5652173913</v>
      </c>
      <c r="L1760" s="92">
        <v>270000</v>
      </c>
      <c r="M1760" s="55">
        <f t="shared" si="360"/>
        <v>278000</v>
      </c>
      <c r="N1760" s="62"/>
    </row>
    <row r="1761" spans="1:14" ht="39.75" customHeight="1">
      <c r="A1761" s="177">
        <f t="shared" si="361"/>
        <v>1702</v>
      </c>
      <c r="B1761" s="178" t="s">
        <v>4018</v>
      </c>
      <c r="C1761" s="132" t="s">
        <v>4019</v>
      </c>
      <c r="D1761" s="62" t="s">
        <v>4020</v>
      </c>
      <c r="E1761" s="55">
        <v>750000</v>
      </c>
      <c r="F1761" s="92">
        <v>800000</v>
      </c>
      <c r="G1761" s="63"/>
      <c r="H1761" s="93">
        <f t="shared" si="358"/>
        <v>750000</v>
      </c>
      <c r="I1761" s="94">
        <f t="shared" si="362"/>
        <v>50000</v>
      </c>
      <c r="J1761" s="94">
        <f t="shared" si="357"/>
        <v>64782.608695652176</v>
      </c>
      <c r="K1761" s="94">
        <f t="shared" si="359"/>
        <v>814782.60869565222</v>
      </c>
      <c r="L1761" s="92">
        <v>800000</v>
      </c>
      <c r="M1761" s="55">
        <f t="shared" si="360"/>
        <v>814000</v>
      </c>
      <c r="N1761" s="63"/>
    </row>
    <row r="1762" spans="1:14" ht="36" customHeight="1">
      <c r="A1762" s="177">
        <f t="shared" si="361"/>
        <v>1703</v>
      </c>
      <c r="B1762" s="178" t="s">
        <v>4021</v>
      </c>
      <c r="C1762" s="132"/>
      <c r="D1762" s="62" t="s">
        <v>4022</v>
      </c>
      <c r="E1762" s="55">
        <v>300000</v>
      </c>
      <c r="F1762" s="92">
        <v>345000</v>
      </c>
      <c r="G1762" s="63"/>
      <c r="H1762" s="93">
        <f t="shared" si="358"/>
        <v>300000</v>
      </c>
      <c r="I1762" s="94">
        <f t="shared" si="362"/>
        <v>45000</v>
      </c>
      <c r="J1762" s="94">
        <f t="shared" si="357"/>
        <v>58304.34782608696</v>
      </c>
      <c r="K1762" s="94">
        <f t="shared" si="359"/>
        <v>358304.34782608697</v>
      </c>
      <c r="L1762" s="92">
        <v>345000</v>
      </c>
      <c r="M1762" s="55">
        <f t="shared" si="360"/>
        <v>358000</v>
      </c>
      <c r="N1762" s="63"/>
    </row>
    <row r="1763" spans="1:14" ht="31.5">
      <c r="A1763" s="177">
        <f t="shared" si="361"/>
        <v>1704</v>
      </c>
      <c r="B1763" s="178" t="s">
        <v>4023</v>
      </c>
      <c r="C1763" s="176"/>
      <c r="D1763" s="63" t="s">
        <v>4024</v>
      </c>
      <c r="E1763" s="55">
        <v>1450000</v>
      </c>
      <c r="F1763" s="92">
        <v>1500000</v>
      </c>
      <c r="G1763" s="140"/>
      <c r="H1763" s="93">
        <f t="shared" si="358"/>
        <v>1450000</v>
      </c>
      <c r="I1763" s="94">
        <f t="shared" si="362"/>
        <v>50000</v>
      </c>
      <c r="J1763" s="94">
        <f t="shared" si="357"/>
        <v>64782.608695652176</v>
      </c>
      <c r="K1763" s="94">
        <f t="shared" si="359"/>
        <v>1514782.6086956521</v>
      </c>
      <c r="L1763" s="92">
        <v>1500000</v>
      </c>
      <c r="M1763" s="55">
        <f t="shared" si="360"/>
        <v>1514000</v>
      </c>
      <c r="N1763" s="140"/>
    </row>
    <row r="1764" spans="1:14" ht="37.5" customHeight="1">
      <c r="A1764" s="177">
        <f t="shared" si="361"/>
        <v>1705</v>
      </c>
      <c r="B1764" s="178" t="s">
        <v>4025</v>
      </c>
      <c r="C1764" s="132" t="s">
        <v>4026</v>
      </c>
      <c r="D1764" s="63" t="s">
        <v>4027</v>
      </c>
      <c r="E1764" s="55">
        <v>210000</v>
      </c>
      <c r="F1764" s="92">
        <v>241000</v>
      </c>
      <c r="G1764" s="63"/>
      <c r="H1764" s="93">
        <f t="shared" si="358"/>
        <v>210000</v>
      </c>
      <c r="I1764" s="94">
        <f t="shared" si="362"/>
        <v>31000</v>
      </c>
      <c r="J1764" s="94">
        <f t="shared" si="357"/>
        <v>40165.217391304344</v>
      </c>
      <c r="K1764" s="94">
        <f t="shared" si="359"/>
        <v>250165.21739130435</v>
      </c>
      <c r="L1764" s="92">
        <v>241000</v>
      </c>
      <c r="M1764" s="55">
        <f t="shared" si="360"/>
        <v>250000</v>
      </c>
      <c r="N1764" s="63"/>
    </row>
    <row r="1765" spans="1:14" ht="37.5" customHeight="1">
      <c r="A1765" s="177">
        <f t="shared" si="361"/>
        <v>1706</v>
      </c>
      <c r="B1765" s="178" t="s">
        <v>4028</v>
      </c>
      <c r="C1765" s="132" t="s">
        <v>4029</v>
      </c>
      <c r="D1765" s="63" t="s">
        <v>4030</v>
      </c>
      <c r="E1765" s="55">
        <v>140000</v>
      </c>
      <c r="F1765" s="92">
        <v>161000</v>
      </c>
      <c r="G1765" s="63"/>
      <c r="H1765" s="93">
        <f t="shared" si="358"/>
        <v>140000</v>
      </c>
      <c r="I1765" s="94">
        <f t="shared" si="362"/>
        <v>21000</v>
      </c>
      <c r="J1765" s="94">
        <f t="shared" si="357"/>
        <v>27208.695652173912</v>
      </c>
      <c r="K1765" s="94">
        <f t="shared" si="359"/>
        <v>167208.69565217392</v>
      </c>
      <c r="L1765" s="92">
        <v>161000</v>
      </c>
      <c r="M1765" s="55">
        <f t="shared" si="360"/>
        <v>167000</v>
      </c>
      <c r="N1765" s="63"/>
    </row>
    <row r="1766" spans="1:14" ht="22.5" customHeight="1">
      <c r="A1766" s="177">
        <f t="shared" si="361"/>
        <v>1707</v>
      </c>
      <c r="B1766" s="178" t="s">
        <v>4031</v>
      </c>
      <c r="C1766" s="176"/>
      <c r="D1766" s="63" t="s">
        <v>4032</v>
      </c>
      <c r="E1766" s="55">
        <v>850000</v>
      </c>
      <c r="F1766" s="92">
        <v>900000</v>
      </c>
      <c r="G1766" s="140"/>
      <c r="H1766" s="93">
        <f t="shared" si="358"/>
        <v>850000</v>
      </c>
      <c r="I1766" s="94">
        <f t="shared" si="362"/>
        <v>50000</v>
      </c>
      <c r="J1766" s="94">
        <f t="shared" si="357"/>
        <v>64782.608695652176</v>
      </c>
      <c r="K1766" s="94">
        <f t="shared" si="359"/>
        <v>914782.60869565222</v>
      </c>
      <c r="L1766" s="92">
        <v>900000</v>
      </c>
      <c r="M1766" s="55">
        <f t="shared" si="360"/>
        <v>914000</v>
      </c>
      <c r="N1766" s="140"/>
    </row>
    <row r="1767" spans="1:14" ht="31.5">
      <c r="A1767" s="177">
        <f t="shared" si="361"/>
        <v>1708</v>
      </c>
      <c r="B1767" s="178" t="s">
        <v>4033</v>
      </c>
      <c r="C1767" s="132" t="s">
        <v>4034</v>
      </c>
      <c r="D1767" s="63" t="s">
        <v>4035</v>
      </c>
      <c r="E1767" s="55">
        <v>1250000</v>
      </c>
      <c r="F1767" s="92">
        <v>1300000</v>
      </c>
      <c r="G1767" s="62"/>
      <c r="H1767" s="93">
        <f t="shared" si="358"/>
        <v>1250000</v>
      </c>
      <c r="I1767" s="94">
        <f t="shared" si="362"/>
        <v>50000</v>
      </c>
      <c r="J1767" s="94">
        <f t="shared" si="357"/>
        <v>64782.608695652176</v>
      </c>
      <c r="K1767" s="94">
        <f t="shared" si="359"/>
        <v>1314782.6086956521</v>
      </c>
      <c r="L1767" s="92">
        <v>1300000</v>
      </c>
      <c r="M1767" s="55">
        <f t="shared" si="360"/>
        <v>1314000</v>
      </c>
      <c r="N1767" s="62"/>
    </row>
    <row r="1768" spans="1:14" ht="25.5" customHeight="1">
      <c r="A1768" s="177">
        <f t="shared" si="361"/>
        <v>1709</v>
      </c>
      <c r="B1768" s="178" t="s">
        <v>4036</v>
      </c>
      <c r="C1768" s="132" t="s">
        <v>1875</v>
      </c>
      <c r="D1768" s="63" t="s">
        <v>4037</v>
      </c>
      <c r="E1768" s="55">
        <v>10000</v>
      </c>
      <c r="F1768" s="92">
        <v>11500</v>
      </c>
      <c r="G1768" s="62"/>
      <c r="H1768" s="93">
        <f t="shared" si="358"/>
        <v>10000</v>
      </c>
      <c r="I1768" s="94">
        <f t="shared" si="362"/>
        <v>1500</v>
      </c>
      <c r="J1768" s="94">
        <f t="shared" si="357"/>
        <v>1943.4782608695652</v>
      </c>
      <c r="K1768" s="94">
        <f t="shared" si="359"/>
        <v>11943.478260869566</v>
      </c>
      <c r="L1768" s="92">
        <v>11500</v>
      </c>
      <c r="M1768" s="55">
        <f t="shared" si="360"/>
        <v>11900</v>
      </c>
      <c r="N1768" s="62"/>
    </row>
    <row r="1769" spans="1:14" ht="38.25" customHeight="1">
      <c r="A1769" s="177">
        <f t="shared" si="361"/>
        <v>1710</v>
      </c>
      <c r="B1769" s="178" t="s">
        <v>4038</v>
      </c>
      <c r="C1769" s="132" t="s">
        <v>3164</v>
      </c>
      <c r="D1769" s="87" t="s">
        <v>4039</v>
      </c>
      <c r="E1769" s="55">
        <v>27000</v>
      </c>
      <c r="F1769" s="92">
        <v>31000</v>
      </c>
      <c r="G1769" s="63"/>
      <c r="H1769" s="93">
        <f t="shared" si="358"/>
        <v>27000</v>
      </c>
      <c r="I1769" s="94">
        <f t="shared" si="362"/>
        <v>4000</v>
      </c>
      <c r="J1769" s="94">
        <f t="shared" si="357"/>
        <v>5182.608695652174</v>
      </c>
      <c r="K1769" s="94">
        <f t="shared" si="359"/>
        <v>32182.608695652176</v>
      </c>
      <c r="L1769" s="92">
        <v>31000</v>
      </c>
      <c r="M1769" s="55">
        <f t="shared" si="360"/>
        <v>32100</v>
      </c>
      <c r="N1769" s="63"/>
    </row>
    <row r="1770" spans="1:14" ht="31.5">
      <c r="A1770" s="177">
        <f t="shared" si="361"/>
        <v>1711</v>
      </c>
      <c r="B1770" s="178" t="s">
        <v>4040</v>
      </c>
      <c r="C1770" s="132" t="s">
        <v>4041</v>
      </c>
      <c r="D1770" s="63" t="s">
        <v>4042</v>
      </c>
      <c r="E1770" s="55">
        <v>300000</v>
      </c>
      <c r="F1770" s="92">
        <v>345000</v>
      </c>
      <c r="G1770" s="63"/>
      <c r="H1770" s="93">
        <f t="shared" si="358"/>
        <v>300000</v>
      </c>
      <c r="I1770" s="94">
        <f t="shared" si="362"/>
        <v>45000</v>
      </c>
      <c r="J1770" s="94">
        <f t="shared" si="357"/>
        <v>58304.34782608696</v>
      </c>
      <c r="K1770" s="94">
        <f t="shared" si="359"/>
        <v>358304.34782608697</v>
      </c>
      <c r="L1770" s="92">
        <v>345000</v>
      </c>
      <c r="M1770" s="55">
        <f t="shared" si="360"/>
        <v>358000</v>
      </c>
      <c r="N1770" s="63"/>
    </row>
    <row r="1771" spans="1:14" ht="23.25" customHeight="1">
      <c r="A1771" s="177">
        <f t="shared" si="361"/>
        <v>1712</v>
      </c>
      <c r="B1771" s="178" t="s">
        <v>4043</v>
      </c>
      <c r="C1771" s="176"/>
      <c r="D1771" s="88" t="s">
        <v>4044</v>
      </c>
      <c r="E1771" s="55">
        <v>100000</v>
      </c>
      <c r="F1771" s="92">
        <v>115000</v>
      </c>
      <c r="G1771" s="140"/>
      <c r="H1771" s="93">
        <f t="shared" si="358"/>
        <v>100000</v>
      </c>
      <c r="I1771" s="94">
        <f t="shared" si="362"/>
        <v>15000</v>
      </c>
      <c r="J1771" s="94">
        <f t="shared" si="357"/>
        <v>19434.782608695652</v>
      </c>
      <c r="K1771" s="94">
        <f t="shared" si="359"/>
        <v>119434.78260869565</v>
      </c>
      <c r="L1771" s="92">
        <v>115000</v>
      </c>
      <c r="M1771" s="55">
        <f t="shared" si="360"/>
        <v>119000</v>
      </c>
      <c r="N1771" s="140"/>
    </row>
    <row r="1772" spans="1:14" ht="23.25" customHeight="1">
      <c r="A1772" s="177">
        <f t="shared" si="361"/>
        <v>1713</v>
      </c>
      <c r="B1772" s="178" t="s">
        <v>4045</v>
      </c>
      <c r="C1772" s="132" t="s">
        <v>4046</v>
      </c>
      <c r="D1772" s="63" t="s">
        <v>4047</v>
      </c>
      <c r="E1772" s="55">
        <v>150000</v>
      </c>
      <c r="F1772" s="92">
        <v>172000</v>
      </c>
      <c r="G1772" s="63"/>
      <c r="H1772" s="93">
        <f t="shared" si="358"/>
        <v>150000</v>
      </c>
      <c r="I1772" s="94">
        <f t="shared" si="362"/>
        <v>22000</v>
      </c>
      <c r="J1772" s="94">
        <f t="shared" si="357"/>
        <v>28504.347826086956</v>
      </c>
      <c r="K1772" s="94">
        <f t="shared" si="359"/>
        <v>178504.34782608695</v>
      </c>
      <c r="L1772" s="92">
        <v>172000</v>
      </c>
      <c r="M1772" s="55">
        <f t="shared" si="360"/>
        <v>178000</v>
      </c>
      <c r="N1772" s="63"/>
    </row>
    <row r="1773" spans="1:14" ht="41.25" customHeight="1">
      <c r="A1773" s="177">
        <f t="shared" si="361"/>
        <v>1714</v>
      </c>
      <c r="B1773" s="178" t="s">
        <v>4048</v>
      </c>
      <c r="C1773" s="132" t="s">
        <v>4049</v>
      </c>
      <c r="D1773" s="63" t="s">
        <v>4050</v>
      </c>
      <c r="E1773" s="55">
        <v>120000</v>
      </c>
      <c r="F1773" s="92">
        <v>138000</v>
      </c>
      <c r="G1773" s="63"/>
      <c r="H1773" s="93">
        <f t="shared" si="358"/>
        <v>120000</v>
      </c>
      <c r="I1773" s="94">
        <f t="shared" si="362"/>
        <v>18000</v>
      </c>
      <c r="J1773" s="94">
        <f t="shared" si="357"/>
        <v>23321.739130434784</v>
      </c>
      <c r="K1773" s="94">
        <f t="shared" si="359"/>
        <v>143321.73913043478</v>
      </c>
      <c r="L1773" s="92">
        <v>138000</v>
      </c>
      <c r="M1773" s="55">
        <f t="shared" si="360"/>
        <v>143000</v>
      </c>
      <c r="N1773" s="63"/>
    </row>
    <row r="1774" spans="1:14" ht="44.25" customHeight="1">
      <c r="A1774" s="177">
        <f t="shared" si="361"/>
        <v>1715</v>
      </c>
      <c r="B1774" s="178" t="s">
        <v>4051</v>
      </c>
      <c r="C1774" s="132" t="s">
        <v>4052</v>
      </c>
      <c r="D1774" s="63" t="s">
        <v>4053</v>
      </c>
      <c r="E1774" s="55">
        <v>100000</v>
      </c>
      <c r="F1774" s="92">
        <v>115000</v>
      </c>
      <c r="G1774" s="63"/>
      <c r="H1774" s="93">
        <f t="shared" si="358"/>
        <v>100000</v>
      </c>
      <c r="I1774" s="94">
        <f t="shared" si="362"/>
        <v>15000</v>
      </c>
      <c r="J1774" s="94">
        <f t="shared" si="357"/>
        <v>19434.782608695652</v>
      </c>
      <c r="K1774" s="94">
        <f t="shared" si="359"/>
        <v>119434.78260869565</v>
      </c>
      <c r="L1774" s="92">
        <v>115000</v>
      </c>
      <c r="M1774" s="55">
        <f t="shared" si="360"/>
        <v>119000</v>
      </c>
      <c r="N1774" s="63"/>
    </row>
    <row r="1775" spans="1:14" ht="31.5">
      <c r="A1775" s="177">
        <f t="shared" si="361"/>
        <v>1716</v>
      </c>
      <c r="B1775" s="178" t="s">
        <v>4054</v>
      </c>
      <c r="C1775" s="132" t="s">
        <v>4055</v>
      </c>
      <c r="D1775" s="63" t="s">
        <v>4056</v>
      </c>
      <c r="E1775" s="55">
        <v>120000</v>
      </c>
      <c r="F1775" s="92">
        <v>138000</v>
      </c>
      <c r="G1775" s="63"/>
      <c r="H1775" s="93">
        <f t="shared" si="358"/>
        <v>120000</v>
      </c>
      <c r="I1775" s="94">
        <f t="shared" si="362"/>
        <v>18000</v>
      </c>
      <c r="J1775" s="94">
        <f t="shared" si="357"/>
        <v>23321.739130434784</v>
      </c>
      <c r="K1775" s="94">
        <f t="shared" si="359"/>
        <v>143321.73913043478</v>
      </c>
      <c r="L1775" s="92">
        <v>138000</v>
      </c>
      <c r="M1775" s="55">
        <f t="shared" si="360"/>
        <v>143000</v>
      </c>
      <c r="N1775" s="63"/>
    </row>
    <row r="1776" spans="1:14">
      <c r="A1776" s="177">
        <f t="shared" si="361"/>
        <v>1717</v>
      </c>
      <c r="B1776" s="178" t="s">
        <v>4057</v>
      </c>
      <c r="C1776" s="176"/>
      <c r="D1776" s="67" t="s">
        <v>4058</v>
      </c>
      <c r="E1776" s="55">
        <v>125000</v>
      </c>
      <c r="F1776" s="92">
        <v>144000</v>
      </c>
      <c r="G1776" s="140"/>
      <c r="H1776" s="93">
        <f t="shared" si="358"/>
        <v>125000</v>
      </c>
      <c r="I1776" s="94">
        <f t="shared" si="362"/>
        <v>19000</v>
      </c>
      <c r="J1776" s="94">
        <f t="shared" si="357"/>
        <v>24617.391304347824</v>
      </c>
      <c r="K1776" s="94">
        <f t="shared" si="359"/>
        <v>149617.39130434784</v>
      </c>
      <c r="L1776" s="92">
        <v>144000</v>
      </c>
      <c r="M1776" s="55">
        <f t="shared" si="360"/>
        <v>149000</v>
      </c>
      <c r="N1776" s="140"/>
    </row>
    <row r="1777" spans="1:14">
      <c r="A1777" s="177">
        <f t="shared" si="361"/>
        <v>1718</v>
      </c>
      <c r="B1777" s="178" t="s">
        <v>4059</v>
      </c>
      <c r="C1777" s="176"/>
      <c r="D1777" s="63" t="s">
        <v>4060</v>
      </c>
      <c r="E1777" s="55">
        <v>260000</v>
      </c>
      <c r="F1777" s="92">
        <v>290000</v>
      </c>
      <c r="G1777" s="140"/>
      <c r="H1777" s="93">
        <f t="shared" si="358"/>
        <v>260000</v>
      </c>
      <c r="I1777" s="94">
        <f t="shared" si="362"/>
        <v>30000</v>
      </c>
      <c r="J1777" s="94">
        <f t="shared" si="357"/>
        <v>38869.565217391304</v>
      </c>
      <c r="K1777" s="94">
        <f t="shared" si="359"/>
        <v>298869.5652173913</v>
      </c>
      <c r="L1777" s="92">
        <v>290000</v>
      </c>
      <c r="M1777" s="55">
        <f t="shared" si="360"/>
        <v>298000</v>
      </c>
      <c r="N1777" s="140"/>
    </row>
    <row r="1778" spans="1:14">
      <c r="A1778" s="177">
        <f t="shared" si="361"/>
        <v>1719</v>
      </c>
      <c r="B1778" s="178" t="s">
        <v>4061</v>
      </c>
      <c r="C1778" s="132" t="s">
        <v>4062</v>
      </c>
      <c r="D1778" s="63" t="s">
        <v>4063</v>
      </c>
      <c r="E1778" s="55">
        <v>150000</v>
      </c>
      <c r="F1778" s="92">
        <v>172000</v>
      </c>
      <c r="G1778" s="63"/>
      <c r="H1778" s="93">
        <f t="shared" si="358"/>
        <v>150000</v>
      </c>
      <c r="I1778" s="94">
        <f t="shared" si="362"/>
        <v>22000</v>
      </c>
      <c r="J1778" s="94">
        <f t="shared" si="357"/>
        <v>28504.347826086956</v>
      </c>
      <c r="K1778" s="94">
        <f t="shared" si="359"/>
        <v>178504.34782608695</v>
      </c>
      <c r="L1778" s="92">
        <v>172000</v>
      </c>
      <c r="M1778" s="55">
        <f t="shared" si="360"/>
        <v>178000</v>
      </c>
      <c r="N1778" s="63"/>
    </row>
    <row r="1779" spans="1:14">
      <c r="A1779" s="177">
        <f t="shared" si="361"/>
        <v>1720</v>
      </c>
      <c r="B1779" s="178" t="s">
        <v>4064</v>
      </c>
      <c r="C1779" s="176"/>
      <c r="D1779" s="63" t="s">
        <v>4065</v>
      </c>
      <c r="E1779" s="55">
        <v>220000</v>
      </c>
      <c r="F1779" s="92">
        <v>245000</v>
      </c>
      <c r="G1779" s="140"/>
      <c r="H1779" s="93">
        <f t="shared" si="358"/>
        <v>220000</v>
      </c>
      <c r="I1779" s="94">
        <f t="shared" si="362"/>
        <v>25000</v>
      </c>
      <c r="J1779" s="94">
        <f t="shared" si="357"/>
        <v>32391.304347826088</v>
      </c>
      <c r="K1779" s="94">
        <f t="shared" si="359"/>
        <v>252391.30434782608</v>
      </c>
      <c r="L1779" s="92">
        <v>245000</v>
      </c>
      <c r="M1779" s="55">
        <f t="shared" si="360"/>
        <v>252000</v>
      </c>
      <c r="N1779" s="140"/>
    </row>
    <row r="1780" spans="1:14" ht="38.25" customHeight="1">
      <c r="A1780" s="177">
        <f t="shared" si="361"/>
        <v>1721</v>
      </c>
      <c r="B1780" s="178" t="s">
        <v>4066</v>
      </c>
      <c r="C1780" s="132" t="s">
        <v>4067</v>
      </c>
      <c r="D1780" s="63" t="s">
        <v>4068</v>
      </c>
      <c r="E1780" s="55">
        <v>100000</v>
      </c>
      <c r="F1780" s="92">
        <v>115000</v>
      </c>
      <c r="G1780" s="63"/>
      <c r="H1780" s="93">
        <f t="shared" ref="H1780:H1811" si="363">L1780-I1780</f>
        <v>100000</v>
      </c>
      <c r="I1780" s="94">
        <f t="shared" si="362"/>
        <v>15000</v>
      </c>
      <c r="J1780" s="94">
        <f t="shared" si="357"/>
        <v>19434.782608695652</v>
      </c>
      <c r="K1780" s="94">
        <f t="shared" ref="K1780:K1811" si="364">+H1780+J1780</f>
        <v>119434.78260869565</v>
      </c>
      <c r="L1780" s="92">
        <v>115000</v>
      </c>
      <c r="M1780" s="55">
        <f t="shared" ref="M1780:M1802" si="365">IF(K1780&gt;=100000, ROUNDDOWN((K1780),-3),ROUNDDOWN((K1780),-2))</f>
        <v>119000</v>
      </c>
      <c r="N1780" s="63"/>
    </row>
    <row r="1781" spans="1:14" ht="40.5" customHeight="1">
      <c r="A1781" s="177">
        <f t="shared" ref="A1781:A1802" si="366">A1780+1</f>
        <v>1722</v>
      </c>
      <c r="B1781" s="178" t="s">
        <v>4069</v>
      </c>
      <c r="C1781" s="132" t="s">
        <v>4070</v>
      </c>
      <c r="D1781" s="63" t="s">
        <v>4071</v>
      </c>
      <c r="E1781" s="55">
        <v>100000</v>
      </c>
      <c r="F1781" s="92">
        <v>115000</v>
      </c>
      <c r="G1781" s="63"/>
      <c r="H1781" s="93">
        <f t="shared" si="363"/>
        <v>100000</v>
      </c>
      <c r="I1781" s="94">
        <f t="shared" si="362"/>
        <v>15000</v>
      </c>
      <c r="J1781" s="94">
        <f t="shared" si="357"/>
        <v>19434.782608695652</v>
      </c>
      <c r="K1781" s="94">
        <f t="shared" si="364"/>
        <v>119434.78260869565</v>
      </c>
      <c r="L1781" s="92">
        <v>115000</v>
      </c>
      <c r="M1781" s="55">
        <f t="shared" si="365"/>
        <v>119000</v>
      </c>
      <c r="N1781" s="63"/>
    </row>
    <row r="1782" spans="1:14" ht="38.25" customHeight="1">
      <c r="A1782" s="177">
        <f t="shared" si="366"/>
        <v>1723</v>
      </c>
      <c r="B1782" s="178" t="s">
        <v>4072</v>
      </c>
      <c r="C1782" s="132" t="s">
        <v>4073</v>
      </c>
      <c r="D1782" s="63" t="s">
        <v>4074</v>
      </c>
      <c r="E1782" s="55">
        <v>73000</v>
      </c>
      <c r="F1782" s="92">
        <v>83900</v>
      </c>
      <c r="G1782" s="62"/>
      <c r="H1782" s="93">
        <f t="shared" si="363"/>
        <v>73000</v>
      </c>
      <c r="I1782" s="94">
        <f t="shared" si="362"/>
        <v>10900</v>
      </c>
      <c r="J1782" s="94">
        <f t="shared" si="357"/>
        <v>14122.608695652174</v>
      </c>
      <c r="K1782" s="94">
        <f t="shared" si="364"/>
        <v>87122.608695652176</v>
      </c>
      <c r="L1782" s="92">
        <v>83900</v>
      </c>
      <c r="M1782" s="55">
        <f t="shared" si="365"/>
        <v>87100</v>
      </c>
      <c r="N1782" s="62"/>
    </row>
    <row r="1783" spans="1:14" ht="29.25" customHeight="1">
      <c r="A1783" s="177">
        <f t="shared" si="366"/>
        <v>1724</v>
      </c>
      <c r="B1783" s="178" t="s">
        <v>4075</v>
      </c>
      <c r="C1783" s="132" t="s">
        <v>4076</v>
      </c>
      <c r="D1783" s="63" t="s">
        <v>4077</v>
      </c>
      <c r="E1783" s="55">
        <v>32000</v>
      </c>
      <c r="F1783" s="92">
        <v>36800</v>
      </c>
      <c r="G1783" s="62"/>
      <c r="H1783" s="93">
        <f t="shared" si="363"/>
        <v>32000</v>
      </c>
      <c r="I1783" s="94">
        <f t="shared" si="362"/>
        <v>4800</v>
      </c>
      <c r="J1783" s="94">
        <f t="shared" si="357"/>
        <v>6219.130434782609</v>
      </c>
      <c r="K1783" s="94">
        <f t="shared" si="364"/>
        <v>38219.130434782608</v>
      </c>
      <c r="L1783" s="92">
        <v>36800</v>
      </c>
      <c r="M1783" s="55">
        <f t="shared" si="365"/>
        <v>38200</v>
      </c>
      <c r="N1783" s="62"/>
    </row>
    <row r="1784" spans="1:14" ht="31.5">
      <c r="A1784" s="177">
        <f t="shared" si="366"/>
        <v>1725</v>
      </c>
      <c r="B1784" s="178" t="s">
        <v>4078</v>
      </c>
      <c r="C1784" s="132" t="s">
        <v>4079</v>
      </c>
      <c r="D1784" s="63" t="s">
        <v>4080</v>
      </c>
      <c r="E1784" s="55">
        <v>150000</v>
      </c>
      <c r="F1784" s="92">
        <v>172000</v>
      </c>
      <c r="G1784" s="62"/>
      <c r="H1784" s="93">
        <f t="shared" si="363"/>
        <v>150000</v>
      </c>
      <c r="I1784" s="94">
        <f t="shared" si="362"/>
        <v>22000</v>
      </c>
      <c r="J1784" s="94">
        <f t="shared" si="357"/>
        <v>28504.347826086956</v>
      </c>
      <c r="K1784" s="94">
        <f t="shared" si="364"/>
        <v>178504.34782608695</v>
      </c>
      <c r="L1784" s="92">
        <v>172000</v>
      </c>
      <c r="M1784" s="55">
        <f t="shared" si="365"/>
        <v>178000</v>
      </c>
      <c r="N1784" s="62"/>
    </row>
    <row r="1785" spans="1:14" ht="41.25" customHeight="1">
      <c r="A1785" s="177">
        <f t="shared" si="366"/>
        <v>1726</v>
      </c>
      <c r="B1785" s="178" t="s">
        <v>4081</v>
      </c>
      <c r="C1785" s="132" t="s">
        <v>4082</v>
      </c>
      <c r="D1785" s="63" t="s">
        <v>4083</v>
      </c>
      <c r="E1785" s="55">
        <v>45000</v>
      </c>
      <c r="F1785" s="92">
        <v>51700</v>
      </c>
      <c r="G1785" s="62"/>
      <c r="H1785" s="93">
        <f t="shared" si="363"/>
        <v>45000</v>
      </c>
      <c r="I1785" s="94">
        <f t="shared" si="362"/>
        <v>6700</v>
      </c>
      <c r="J1785" s="94">
        <f t="shared" si="357"/>
        <v>8680.8695652173919</v>
      </c>
      <c r="K1785" s="94">
        <f t="shared" si="364"/>
        <v>53680.869565217392</v>
      </c>
      <c r="L1785" s="92">
        <v>51700</v>
      </c>
      <c r="M1785" s="55">
        <f t="shared" si="365"/>
        <v>53600</v>
      </c>
      <c r="N1785" s="62"/>
    </row>
    <row r="1786" spans="1:14" ht="39" customHeight="1">
      <c r="A1786" s="177">
        <f t="shared" si="366"/>
        <v>1727</v>
      </c>
      <c r="B1786" s="178" t="s">
        <v>4084</v>
      </c>
      <c r="C1786" s="176"/>
      <c r="D1786" s="62" t="s">
        <v>4085</v>
      </c>
      <c r="E1786" s="55">
        <v>120000</v>
      </c>
      <c r="F1786" s="92">
        <v>138000</v>
      </c>
      <c r="G1786" s="140"/>
      <c r="H1786" s="93">
        <f t="shared" si="363"/>
        <v>120000</v>
      </c>
      <c r="I1786" s="94">
        <f t="shared" si="362"/>
        <v>18000</v>
      </c>
      <c r="J1786" s="94">
        <f t="shared" si="357"/>
        <v>23321.739130434784</v>
      </c>
      <c r="K1786" s="94">
        <f t="shared" si="364"/>
        <v>143321.73913043478</v>
      </c>
      <c r="L1786" s="92">
        <v>138000</v>
      </c>
      <c r="M1786" s="55">
        <f t="shared" si="365"/>
        <v>143000</v>
      </c>
      <c r="N1786" s="140"/>
    </row>
    <row r="1787" spans="1:14" ht="24" customHeight="1">
      <c r="A1787" s="177">
        <f t="shared" si="366"/>
        <v>1728</v>
      </c>
      <c r="B1787" s="178" t="s">
        <v>4086</v>
      </c>
      <c r="C1787" s="132" t="s">
        <v>4087</v>
      </c>
      <c r="D1787" s="63" t="s">
        <v>4088</v>
      </c>
      <c r="E1787" s="55">
        <v>25000</v>
      </c>
      <c r="F1787" s="92">
        <v>28700</v>
      </c>
      <c r="G1787" s="62"/>
      <c r="H1787" s="93">
        <f t="shared" si="363"/>
        <v>25000</v>
      </c>
      <c r="I1787" s="94">
        <f t="shared" si="362"/>
        <v>3700</v>
      </c>
      <c r="J1787" s="94">
        <f t="shared" si="357"/>
        <v>4793.913043478261</v>
      </c>
      <c r="K1787" s="94">
        <f t="shared" si="364"/>
        <v>29793.91304347826</v>
      </c>
      <c r="L1787" s="92">
        <v>28700</v>
      </c>
      <c r="M1787" s="55">
        <f t="shared" si="365"/>
        <v>29700</v>
      </c>
      <c r="N1787" s="62"/>
    </row>
    <row r="1788" spans="1:14" ht="24" customHeight="1">
      <c r="A1788" s="177">
        <f t="shared" si="366"/>
        <v>1729</v>
      </c>
      <c r="B1788" s="178" t="s">
        <v>4089</v>
      </c>
      <c r="C1788" s="176"/>
      <c r="D1788" s="63" t="s">
        <v>4090</v>
      </c>
      <c r="E1788" s="55">
        <v>400000</v>
      </c>
      <c r="F1788" s="92">
        <v>450000</v>
      </c>
      <c r="G1788" s="140"/>
      <c r="H1788" s="93">
        <f t="shared" si="363"/>
        <v>400000</v>
      </c>
      <c r="I1788" s="94">
        <f t="shared" si="362"/>
        <v>50000</v>
      </c>
      <c r="J1788" s="94">
        <f t="shared" si="357"/>
        <v>64782.608695652176</v>
      </c>
      <c r="K1788" s="94">
        <f t="shared" si="364"/>
        <v>464782.60869565216</v>
      </c>
      <c r="L1788" s="92">
        <v>450000</v>
      </c>
      <c r="M1788" s="55">
        <f t="shared" si="365"/>
        <v>464000</v>
      </c>
      <c r="N1788" s="140"/>
    </row>
    <row r="1789" spans="1:14" ht="24" customHeight="1">
      <c r="A1789" s="177">
        <f t="shared" si="366"/>
        <v>1730</v>
      </c>
      <c r="B1789" s="178" t="s">
        <v>4091</v>
      </c>
      <c r="C1789" s="132" t="s">
        <v>4092</v>
      </c>
      <c r="D1789" s="63" t="s">
        <v>4093</v>
      </c>
      <c r="E1789" s="55">
        <v>57000</v>
      </c>
      <c r="F1789" s="92">
        <v>65500</v>
      </c>
      <c r="G1789" s="63"/>
      <c r="H1789" s="93">
        <f t="shared" si="363"/>
        <v>57000</v>
      </c>
      <c r="I1789" s="94">
        <f t="shared" si="362"/>
        <v>8500</v>
      </c>
      <c r="J1789" s="94">
        <f t="shared" si="357"/>
        <v>11013.04347826087</v>
      </c>
      <c r="K1789" s="94">
        <f t="shared" si="364"/>
        <v>68013.043478260865</v>
      </c>
      <c r="L1789" s="92">
        <v>65500</v>
      </c>
      <c r="M1789" s="55">
        <f t="shared" si="365"/>
        <v>68000</v>
      </c>
      <c r="N1789" s="63"/>
    </row>
    <row r="1790" spans="1:14" ht="40.5" customHeight="1">
      <c r="A1790" s="177">
        <f t="shared" si="366"/>
        <v>1731</v>
      </c>
      <c r="B1790" s="178" t="s">
        <v>4094</v>
      </c>
      <c r="C1790" s="132" t="s">
        <v>4095</v>
      </c>
      <c r="D1790" s="62" t="s">
        <v>4096</v>
      </c>
      <c r="E1790" s="55">
        <v>200000</v>
      </c>
      <c r="F1790" s="92">
        <v>230000</v>
      </c>
      <c r="G1790" s="62"/>
      <c r="H1790" s="93">
        <f t="shared" si="363"/>
        <v>200000</v>
      </c>
      <c r="I1790" s="94">
        <f t="shared" si="362"/>
        <v>30000</v>
      </c>
      <c r="J1790" s="94">
        <f t="shared" si="357"/>
        <v>38869.565217391304</v>
      </c>
      <c r="K1790" s="94">
        <f t="shared" si="364"/>
        <v>238869.5652173913</v>
      </c>
      <c r="L1790" s="92">
        <v>230000</v>
      </c>
      <c r="M1790" s="55">
        <f t="shared" si="365"/>
        <v>238000</v>
      </c>
      <c r="N1790" s="62"/>
    </row>
    <row r="1791" spans="1:14" ht="39" customHeight="1">
      <c r="A1791" s="177">
        <f t="shared" si="366"/>
        <v>1732</v>
      </c>
      <c r="B1791" s="178" t="s">
        <v>4097</v>
      </c>
      <c r="C1791" s="132" t="s">
        <v>4098</v>
      </c>
      <c r="D1791" s="63" t="s">
        <v>4099</v>
      </c>
      <c r="E1791" s="55">
        <v>250000</v>
      </c>
      <c r="F1791" s="92">
        <v>287000</v>
      </c>
      <c r="G1791" s="62"/>
      <c r="H1791" s="93">
        <f t="shared" si="363"/>
        <v>250000</v>
      </c>
      <c r="I1791" s="94">
        <f t="shared" si="362"/>
        <v>37000</v>
      </c>
      <c r="J1791" s="94">
        <f t="shared" si="357"/>
        <v>47939.130434782608</v>
      </c>
      <c r="K1791" s="94">
        <f t="shared" si="364"/>
        <v>297939.13043478259</v>
      </c>
      <c r="L1791" s="92">
        <v>287000</v>
      </c>
      <c r="M1791" s="55">
        <f t="shared" si="365"/>
        <v>297000</v>
      </c>
      <c r="N1791" s="62"/>
    </row>
    <row r="1792" spans="1:14" ht="59.25" customHeight="1">
      <c r="A1792" s="177">
        <f t="shared" si="366"/>
        <v>1733</v>
      </c>
      <c r="B1792" s="178" t="s">
        <v>4100</v>
      </c>
      <c r="C1792" s="176"/>
      <c r="D1792" s="63" t="s">
        <v>4101</v>
      </c>
      <c r="E1792" s="55">
        <v>260000</v>
      </c>
      <c r="F1792" s="92">
        <v>290000</v>
      </c>
      <c r="G1792" s="140"/>
      <c r="H1792" s="93">
        <f t="shared" si="363"/>
        <v>260000</v>
      </c>
      <c r="I1792" s="94">
        <f t="shared" si="362"/>
        <v>30000</v>
      </c>
      <c r="J1792" s="94">
        <f t="shared" si="357"/>
        <v>38869.565217391304</v>
      </c>
      <c r="K1792" s="94">
        <f t="shared" si="364"/>
        <v>298869.5652173913</v>
      </c>
      <c r="L1792" s="92">
        <v>290000</v>
      </c>
      <c r="M1792" s="55">
        <f t="shared" si="365"/>
        <v>298000</v>
      </c>
      <c r="N1792" s="140"/>
    </row>
    <row r="1793" spans="1:167" ht="53.25" customHeight="1">
      <c r="A1793" s="177">
        <f t="shared" si="366"/>
        <v>1734</v>
      </c>
      <c r="B1793" s="178" t="s">
        <v>4102</v>
      </c>
      <c r="C1793" s="176"/>
      <c r="D1793" s="63" t="s">
        <v>4103</v>
      </c>
      <c r="E1793" s="55">
        <v>1500000</v>
      </c>
      <c r="F1793" s="92">
        <v>1550000</v>
      </c>
      <c r="G1793" s="140"/>
      <c r="H1793" s="93">
        <f t="shared" si="363"/>
        <v>1500000</v>
      </c>
      <c r="I1793" s="94">
        <f t="shared" si="362"/>
        <v>50000</v>
      </c>
      <c r="J1793" s="94">
        <f t="shared" si="357"/>
        <v>64782.608695652176</v>
      </c>
      <c r="K1793" s="94">
        <f t="shared" si="364"/>
        <v>1564782.6086956521</v>
      </c>
      <c r="L1793" s="92">
        <v>1550000</v>
      </c>
      <c r="M1793" s="55">
        <f t="shared" si="365"/>
        <v>1564000</v>
      </c>
      <c r="N1793" s="140"/>
    </row>
    <row r="1794" spans="1:167" ht="39.75" customHeight="1">
      <c r="A1794" s="177">
        <f t="shared" si="366"/>
        <v>1735</v>
      </c>
      <c r="B1794" s="178" t="s">
        <v>4104</v>
      </c>
      <c r="C1794" s="176"/>
      <c r="D1794" s="63" t="s">
        <v>4105</v>
      </c>
      <c r="E1794" s="55">
        <v>670000</v>
      </c>
      <c r="F1794" s="92">
        <v>720000</v>
      </c>
      <c r="G1794" s="140"/>
      <c r="H1794" s="93">
        <f t="shared" si="363"/>
        <v>670000</v>
      </c>
      <c r="I1794" s="94">
        <f t="shared" si="362"/>
        <v>50000</v>
      </c>
      <c r="J1794" s="94">
        <f t="shared" si="357"/>
        <v>64782.608695652176</v>
      </c>
      <c r="K1794" s="94">
        <f t="shared" si="364"/>
        <v>734782.60869565222</v>
      </c>
      <c r="L1794" s="92">
        <v>720000</v>
      </c>
      <c r="M1794" s="55">
        <f t="shared" si="365"/>
        <v>734000</v>
      </c>
      <c r="N1794" s="140"/>
    </row>
    <row r="1795" spans="1:167" ht="39" customHeight="1">
      <c r="A1795" s="177">
        <f t="shared" si="366"/>
        <v>1736</v>
      </c>
      <c r="B1795" s="178" t="s">
        <v>4106</v>
      </c>
      <c r="C1795" s="176"/>
      <c r="D1795" s="63" t="s">
        <v>4107</v>
      </c>
      <c r="E1795" s="55">
        <v>200000</v>
      </c>
      <c r="F1795" s="92">
        <v>230000</v>
      </c>
      <c r="G1795" s="140"/>
      <c r="H1795" s="93">
        <f t="shared" si="363"/>
        <v>200000</v>
      </c>
      <c r="I1795" s="94">
        <f t="shared" si="362"/>
        <v>30000</v>
      </c>
      <c r="J1795" s="94">
        <f t="shared" si="357"/>
        <v>38869.565217391304</v>
      </c>
      <c r="K1795" s="94">
        <f t="shared" si="364"/>
        <v>238869.5652173913</v>
      </c>
      <c r="L1795" s="92">
        <v>230000</v>
      </c>
      <c r="M1795" s="55">
        <f t="shared" si="365"/>
        <v>238000</v>
      </c>
      <c r="N1795" s="140"/>
    </row>
    <row r="1796" spans="1:167" ht="52.5" customHeight="1">
      <c r="A1796" s="177">
        <f t="shared" si="366"/>
        <v>1737</v>
      </c>
      <c r="B1796" s="178" t="s">
        <v>4108</v>
      </c>
      <c r="C1796" s="176"/>
      <c r="D1796" s="63" t="s">
        <v>4109</v>
      </c>
      <c r="E1796" s="55">
        <v>2560000</v>
      </c>
      <c r="F1796" s="92">
        <v>2610000</v>
      </c>
      <c r="G1796" s="140"/>
      <c r="H1796" s="93">
        <f t="shared" si="363"/>
        <v>2560000</v>
      </c>
      <c r="I1796" s="94">
        <f t="shared" si="362"/>
        <v>50000</v>
      </c>
      <c r="J1796" s="94">
        <f t="shared" si="357"/>
        <v>64782.608695652176</v>
      </c>
      <c r="K1796" s="94">
        <f t="shared" si="364"/>
        <v>2624782.6086956523</v>
      </c>
      <c r="L1796" s="92">
        <v>2610000</v>
      </c>
      <c r="M1796" s="55">
        <f t="shared" si="365"/>
        <v>2624000</v>
      </c>
      <c r="N1796" s="140"/>
    </row>
    <row r="1797" spans="1:167" ht="45" customHeight="1">
      <c r="A1797" s="177">
        <f t="shared" si="366"/>
        <v>1738</v>
      </c>
      <c r="B1797" s="178" t="s">
        <v>4110</v>
      </c>
      <c r="C1797" s="132" t="s">
        <v>4111</v>
      </c>
      <c r="D1797" s="78" t="s">
        <v>4112</v>
      </c>
      <c r="E1797" s="55">
        <v>155000</v>
      </c>
      <c r="F1797" s="92">
        <v>178000</v>
      </c>
      <c r="G1797" s="62"/>
      <c r="H1797" s="93">
        <f t="shared" si="363"/>
        <v>155000</v>
      </c>
      <c r="I1797" s="94">
        <f t="shared" si="362"/>
        <v>23000</v>
      </c>
      <c r="J1797" s="94">
        <f t="shared" si="357"/>
        <v>29800</v>
      </c>
      <c r="K1797" s="94">
        <f t="shared" si="364"/>
        <v>184800</v>
      </c>
      <c r="L1797" s="92">
        <v>178000</v>
      </c>
      <c r="M1797" s="55">
        <f t="shared" si="365"/>
        <v>184000</v>
      </c>
      <c r="N1797" s="62"/>
    </row>
    <row r="1798" spans="1:167" ht="57" customHeight="1">
      <c r="A1798" s="177">
        <f t="shared" si="366"/>
        <v>1739</v>
      </c>
      <c r="B1798" s="178" t="s">
        <v>4113</v>
      </c>
      <c r="C1798" s="132" t="s">
        <v>4114</v>
      </c>
      <c r="D1798" s="87" t="s">
        <v>4115</v>
      </c>
      <c r="E1798" s="55">
        <v>165000</v>
      </c>
      <c r="F1798" s="92">
        <v>189000</v>
      </c>
      <c r="G1798" s="62"/>
      <c r="H1798" s="93">
        <f t="shared" si="363"/>
        <v>165000</v>
      </c>
      <c r="I1798" s="94">
        <f t="shared" si="362"/>
        <v>24000</v>
      </c>
      <c r="J1798" s="94">
        <f t="shared" si="357"/>
        <v>31095.652173913044</v>
      </c>
      <c r="K1798" s="94">
        <f t="shared" si="364"/>
        <v>196095.65217391305</v>
      </c>
      <c r="L1798" s="92">
        <v>189000</v>
      </c>
      <c r="M1798" s="55">
        <f t="shared" si="365"/>
        <v>196000</v>
      </c>
      <c r="N1798" s="62"/>
    </row>
    <row r="1799" spans="1:167" ht="37.5" customHeight="1">
      <c r="A1799" s="177">
        <f t="shared" si="366"/>
        <v>1740</v>
      </c>
      <c r="B1799" s="178" t="s">
        <v>4116</v>
      </c>
      <c r="C1799" s="132" t="s">
        <v>4117</v>
      </c>
      <c r="D1799" s="63" t="s">
        <v>4118</v>
      </c>
      <c r="E1799" s="55">
        <v>200000</v>
      </c>
      <c r="F1799" s="92">
        <v>230000</v>
      </c>
      <c r="G1799" s="62"/>
      <c r="H1799" s="93">
        <f t="shared" si="363"/>
        <v>200000</v>
      </c>
      <c r="I1799" s="94">
        <f t="shared" si="362"/>
        <v>30000</v>
      </c>
      <c r="J1799" s="94">
        <f t="shared" si="357"/>
        <v>38869.565217391304</v>
      </c>
      <c r="K1799" s="94">
        <f t="shared" si="364"/>
        <v>238869.5652173913</v>
      </c>
      <c r="L1799" s="92">
        <v>230000</v>
      </c>
      <c r="M1799" s="55">
        <f t="shared" si="365"/>
        <v>238000</v>
      </c>
      <c r="N1799" s="62"/>
    </row>
    <row r="1800" spans="1:167" ht="39.75" customHeight="1">
      <c r="A1800" s="177">
        <f t="shared" si="366"/>
        <v>1741</v>
      </c>
      <c r="B1800" s="178" t="s">
        <v>4119</v>
      </c>
      <c r="C1800" s="132" t="s">
        <v>4120</v>
      </c>
      <c r="D1800" s="63" t="s">
        <v>4121</v>
      </c>
      <c r="E1800" s="55">
        <v>420000</v>
      </c>
      <c r="F1800" s="92">
        <v>460000</v>
      </c>
      <c r="G1800" s="62"/>
      <c r="H1800" s="93">
        <f t="shared" si="363"/>
        <v>420000</v>
      </c>
      <c r="I1800" s="94">
        <f t="shared" si="362"/>
        <v>40000</v>
      </c>
      <c r="J1800" s="94">
        <f t="shared" si="357"/>
        <v>51826.086956521736</v>
      </c>
      <c r="K1800" s="94">
        <f t="shared" si="364"/>
        <v>471826.08695652173</v>
      </c>
      <c r="L1800" s="92">
        <v>460000</v>
      </c>
      <c r="M1800" s="55">
        <f t="shared" si="365"/>
        <v>471000</v>
      </c>
      <c r="N1800" s="62"/>
    </row>
    <row r="1801" spans="1:167" ht="37.5" customHeight="1">
      <c r="A1801" s="177">
        <f t="shared" si="366"/>
        <v>1742</v>
      </c>
      <c r="B1801" s="178" t="s">
        <v>4122</v>
      </c>
      <c r="C1801" s="132"/>
      <c r="D1801" s="63" t="s">
        <v>4123</v>
      </c>
      <c r="E1801" s="55">
        <v>1050000</v>
      </c>
      <c r="F1801" s="92">
        <v>1100000</v>
      </c>
      <c r="G1801" s="62"/>
      <c r="H1801" s="93">
        <f t="shared" si="363"/>
        <v>1050000</v>
      </c>
      <c r="I1801" s="94">
        <f t="shared" si="362"/>
        <v>50000</v>
      </c>
      <c r="J1801" s="94">
        <f t="shared" ref="J1801:J1864" si="367">+I1801/1150*1490</f>
        <v>64782.608695652176</v>
      </c>
      <c r="K1801" s="94">
        <f t="shared" si="364"/>
        <v>1114782.6086956521</v>
      </c>
      <c r="L1801" s="92">
        <v>1100000</v>
      </c>
      <c r="M1801" s="55">
        <f t="shared" si="365"/>
        <v>1114000</v>
      </c>
      <c r="N1801" s="62"/>
    </row>
    <row r="1802" spans="1:167" ht="26.25" customHeight="1">
      <c r="A1802" s="177">
        <f t="shared" si="366"/>
        <v>1743</v>
      </c>
      <c r="B1802" s="178" t="s">
        <v>4124</v>
      </c>
      <c r="C1802" s="132" t="s">
        <v>4125</v>
      </c>
      <c r="D1802" s="63" t="s">
        <v>4126</v>
      </c>
      <c r="E1802" s="55">
        <v>45000</v>
      </c>
      <c r="F1802" s="92">
        <v>51700</v>
      </c>
      <c r="G1802" s="62"/>
      <c r="H1802" s="93">
        <f t="shared" si="363"/>
        <v>45000</v>
      </c>
      <c r="I1802" s="94">
        <f t="shared" si="362"/>
        <v>6700</v>
      </c>
      <c r="J1802" s="94">
        <f t="shared" si="367"/>
        <v>8680.8695652173919</v>
      </c>
      <c r="K1802" s="94">
        <f t="shared" si="364"/>
        <v>53680.869565217392</v>
      </c>
      <c r="L1802" s="92">
        <v>51700</v>
      </c>
      <c r="M1802" s="55">
        <f t="shared" si="365"/>
        <v>53600</v>
      </c>
      <c r="N1802" s="62"/>
    </row>
    <row r="1803" spans="1:167" ht="31.5">
      <c r="A1803" s="126" t="s">
        <v>45</v>
      </c>
      <c r="B1803" s="127" t="s">
        <v>45</v>
      </c>
      <c r="C1803" s="132"/>
      <c r="D1803" s="61" t="s">
        <v>4127</v>
      </c>
      <c r="E1803" s="55"/>
      <c r="F1803" s="92"/>
      <c r="G1803" s="62"/>
      <c r="H1803" s="93"/>
      <c r="I1803" s="93"/>
      <c r="J1803" s="94">
        <f t="shared" si="367"/>
        <v>0</v>
      </c>
      <c r="K1803" s="93"/>
      <c r="L1803" s="93"/>
      <c r="M1803" s="55"/>
      <c r="N1803" s="93"/>
    </row>
    <row r="1804" spans="1:167" ht="31.5">
      <c r="A1804" s="180">
        <f>A1802+1</f>
        <v>1744</v>
      </c>
      <c r="B1804" s="131" t="s">
        <v>4128</v>
      </c>
      <c r="C1804" s="132" t="s">
        <v>4129</v>
      </c>
      <c r="D1804" s="63" t="s">
        <v>4130</v>
      </c>
      <c r="E1804" s="55">
        <v>100000</v>
      </c>
      <c r="F1804" s="92">
        <v>140000</v>
      </c>
      <c r="G1804" s="62"/>
      <c r="H1804" s="93">
        <f t="shared" ref="H1804:H1834" si="368">L1804-I1804</f>
        <v>100000</v>
      </c>
      <c r="I1804" s="94">
        <f t="shared" ref="I1804:I1834" si="369">F1804-E1804</f>
        <v>40000</v>
      </c>
      <c r="J1804" s="94">
        <f t="shared" si="367"/>
        <v>51826.086956521736</v>
      </c>
      <c r="K1804" s="94">
        <f t="shared" ref="K1804:K1834" si="370">+H1804+J1804</f>
        <v>151826.08695652173</v>
      </c>
      <c r="L1804" s="92">
        <v>140000</v>
      </c>
      <c r="M1804" s="55">
        <f t="shared" ref="M1804:M1834" si="371">IF(K1804&gt;=100000, ROUNDDOWN((K1804),-3),ROUNDDOWN((K1804),-2))</f>
        <v>151000</v>
      </c>
      <c r="N1804" s="62"/>
      <c r="O1804" s="150"/>
      <c r="P1804" s="150"/>
      <c r="Q1804" s="150"/>
      <c r="R1804" s="150"/>
      <c r="S1804" s="150"/>
      <c r="T1804" s="150"/>
      <c r="U1804" s="150"/>
      <c r="V1804" s="150"/>
      <c r="W1804" s="150"/>
      <c r="X1804" s="150"/>
      <c r="Y1804" s="150"/>
      <c r="Z1804" s="150"/>
      <c r="AA1804" s="150"/>
      <c r="AB1804" s="150"/>
      <c r="AC1804" s="150"/>
      <c r="AD1804" s="150"/>
      <c r="AE1804" s="150"/>
      <c r="AF1804" s="150"/>
      <c r="AG1804" s="150"/>
      <c r="AH1804" s="150"/>
      <c r="AI1804" s="150"/>
      <c r="AJ1804" s="150"/>
      <c r="AK1804" s="150"/>
      <c r="AL1804" s="150"/>
      <c r="AM1804" s="150"/>
      <c r="AN1804" s="150"/>
      <c r="AO1804" s="150"/>
      <c r="AP1804" s="150"/>
      <c r="AQ1804" s="150"/>
      <c r="AR1804" s="150"/>
      <c r="AS1804" s="150"/>
      <c r="AT1804" s="150"/>
      <c r="AU1804" s="150"/>
      <c r="AV1804" s="150"/>
      <c r="AW1804" s="150"/>
      <c r="AX1804" s="150"/>
      <c r="AY1804" s="150"/>
      <c r="AZ1804" s="150"/>
      <c r="BA1804" s="150"/>
      <c r="BB1804" s="150"/>
      <c r="BC1804" s="150"/>
      <c r="BD1804" s="150"/>
      <c r="BE1804" s="150"/>
      <c r="BF1804" s="150"/>
      <c r="BG1804" s="150"/>
      <c r="BH1804" s="150"/>
      <c r="BI1804" s="150"/>
      <c r="BJ1804" s="150"/>
      <c r="BK1804" s="150"/>
      <c r="BL1804" s="150"/>
      <c r="BM1804" s="150"/>
      <c r="BN1804" s="150"/>
      <c r="BO1804" s="150"/>
      <c r="BP1804" s="150"/>
      <c r="BQ1804" s="150"/>
      <c r="BR1804" s="150"/>
      <c r="BS1804" s="150"/>
      <c r="BT1804" s="150"/>
      <c r="BU1804" s="150"/>
      <c r="BV1804" s="150"/>
      <c r="BW1804" s="150"/>
      <c r="BX1804" s="150"/>
      <c r="BY1804" s="150"/>
      <c r="BZ1804" s="150"/>
      <c r="CA1804" s="150"/>
      <c r="CB1804" s="150"/>
      <c r="CC1804" s="150"/>
      <c r="CD1804" s="150"/>
      <c r="CE1804" s="150"/>
      <c r="CF1804" s="150"/>
      <c r="CG1804" s="150"/>
      <c r="CH1804" s="150"/>
      <c r="CI1804" s="150"/>
      <c r="CJ1804" s="150"/>
      <c r="CK1804" s="150"/>
      <c r="CL1804" s="150"/>
      <c r="CM1804" s="150"/>
      <c r="CN1804" s="150"/>
      <c r="CO1804" s="150"/>
      <c r="CP1804" s="150"/>
      <c r="CQ1804" s="150"/>
      <c r="CR1804" s="150"/>
      <c r="CS1804" s="150"/>
      <c r="CT1804" s="150"/>
      <c r="CU1804" s="150"/>
      <c r="CV1804" s="150"/>
      <c r="CW1804" s="150"/>
      <c r="CX1804" s="150"/>
      <c r="CY1804" s="150"/>
      <c r="CZ1804" s="150"/>
      <c r="DA1804" s="150"/>
      <c r="DB1804" s="150"/>
      <c r="DC1804" s="150"/>
      <c r="DD1804" s="150"/>
      <c r="DE1804" s="150"/>
      <c r="DF1804" s="150"/>
      <c r="DG1804" s="150"/>
      <c r="DH1804" s="150"/>
      <c r="DI1804" s="150"/>
      <c r="DJ1804" s="150"/>
      <c r="DK1804" s="150"/>
      <c r="DL1804" s="150"/>
      <c r="DM1804" s="150"/>
      <c r="DN1804" s="150"/>
      <c r="DO1804" s="150"/>
      <c r="DP1804" s="150"/>
      <c r="DQ1804" s="150"/>
      <c r="DR1804" s="150"/>
      <c r="DS1804" s="150"/>
      <c r="DT1804" s="150"/>
      <c r="DU1804" s="150"/>
      <c r="DV1804" s="150"/>
      <c r="DW1804" s="150"/>
      <c r="DX1804" s="150"/>
      <c r="DY1804" s="150"/>
      <c r="DZ1804" s="150"/>
      <c r="EA1804" s="150"/>
      <c r="EB1804" s="150"/>
      <c r="EC1804" s="150"/>
      <c r="ED1804" s="150"/>
      <c r="EE1804" s="150"/>
      <c r="EF1804" s="150"/>
      <c r="EG1804" s="150"/>
      <c r="EH1804" s="150"/>
      <c r="EI1804" s="150"/>
      <c r="EJ1804" s="150"/>
      <c r="EK1804" s="150"/>
      <c r="EL1804" s="150"/>
      <c r="EM1804" s="150"/>
      <c r="EN1804" s="150"/>
      <c r="EO1804" s="150"/>
      <c r="EP1804" s="150"/>
      <c r="EQ1804" s="150"/>
      <c r="ER1804" s="150"/>
      <c r="ES1804" s="150"/>
      <c r="ET1804" s="150"/>
      <c r="EU1804" s="150"/>
      <c r="EV1804" s="150"/>
      <c r="EW1804" s="150"/>
      <c r="EX1804" s="150"/>
      <c r="EY1804" s="150"/>
      <c r="EZ1804" s="150"/>
      <c r="FA1804" s="150"/>
      <c r="FB1804" s="150"/>
      <c r="FC1804" s="150"/>
      <c r="FD1804" s="150"/>
      <c r="FE1804" s="150"/>
      <c r="FF1804" s="150"/>
      <c r="FG1804" s="150"/>
      <c r="FH1804" s="150"/>
      <c r="FI1804" s="150"/>
      <c r="FJ1804" s="150"/>
      <c r="FK1804" s="150"/>
    </row>
    <row r="1805" spans="1:167" ht="31.5">
      <c r="A1805" s="180">
        <f t="shared" ref="A1805:A1834" si="372">A1804+1</f>
        <v>1745</v>
      </c>
      <c r="B1805" s="131" t="s">
        <v>4131</v>
      </c>
      <c r="C1805" s="132" t="s">
        <v>4132</v>
      </c>
      <c r="D1805" s="63" t="s">
        <v>4133</v>
      </c>
      <c r="E1805" s="55">
        <v>200000</v>
      </c>
      <c r="F1805" s="92">
        <v>280000</v>
      </c>
      <c r="G1805" s="62"/>
      <c r="H1805" s="93">
        <f t="shared" si="368"/>
        <v>200000</v>
      </c>
      <c r="I1805" s="94">
        <f t="shared" si="369"/>
        <v>80000</v>
      </c>
      <c r="J1805" s="94">
        <f t="shared" si="367"/>
        <v>103652.17391304347</v>
      </c>
      <c r="K1805" s="94">
        <f t="shared" si="370"/>
        <v>303652.17391304346</v>
      </c>
      <c r="L1805" s="92">
        <v>280000</v>
      </c>
      <c r="M1805" s="55">
        <f t="shared" si="371"/>
        <v>303000</v>
      </c>
      <c r="N1805" s="62"/>
      <c r="O1805" s="150"/>
      <c r="P1805" s="150"/>
      <c r="Q1805" s="150"/>
      <c r="R1805" s="150"/>
      <c r="S1805" s="150"/>
      <c r="T1805" s="150"/>
      <c r="U1805" s="150"/>
      <c r="V1805" s="150"/>
      <c r="W1805" s="150"/>
      <c r="X1805" s="150"/>
      <c r="Y1805" s="150"/>
      <c r="Z1805" s="150"/>
      <c r="AA1805" s="150"/>
      <c r="AB1805" s="150"/>
      <c r="AC1805" s="150"/>
      <c r="AD1805" s="150"/>
      <c r="AE1805" s="150"/>
      <c r="AF1805" s="150"/>
      <c r="AG1805" s="150"/>
      <c r="AH1805" s="150"/>
      <c r="AI1805" s="150"/>
      <c r="AJ1805" s="150"/>
      <c r="AK1805" s="150"/>
      <c r="AL1805" s="150"/>
      <c r="AM1805" s="150"/>
      <c r="AN1805" s="150"/>
      <c r="AO1805" s="150"/>
      <c r="AP1805" s="150"/>
      <c r="AQ1805" s="150"/>
      <c r="AR1805" s="150"/>
      <c r="AS1805" s="150"/>
      <c r="AT1805" s="150"/>
      <c r="AU1805" s="150"/>
      <c r="AV1805" s="150"/>
      <c r="AW1805" s="150"/>
      <c r="AX1805" s="150"/>
      <c r="AY1805" s="150"/>
      <c r="AZ1805" s="150"/>
      <c r="BA1805" s="150"/>
      <c r="BB1805" s="150"/>
      <c r="BC1805" s="150"/>
      <c r="BD1805" s="150"/>
      <c r="BE1805" s="150"/>
      <c r="BF1805" s="150"/>
      <c r="BG1805" s="150"/>
      <c r="BH1805" s="150"/>
      <c r="BI1805" s="150"/>
      <c r="BJ1805" s="150"/>
      <c r="BK1805" s="150"/>
      <c r="BL1805" s="150"/>
      <c r="BM1805" s="150"/>
      <c r="BN1805" s="150"/>
      <c r="BO1805" s="150"/>
      <c r="BP1805" s="150"/>
      <c r="BQ1805" s="150"/>
      <c r="BR1805" s="150"/>
      <c r="BS1805" s="150"/>
      <c r="BT1805" s="150"/>
      <c r="BU1805" s="150"/>
      <c r="BV1805" s="150"/>
      <c r="BW1805" s="150"/>
      <c r="BX1805" s="150"/>
      <c r="BY1805" s="150"/>
      <c r="BZ1805" s="150"/>
      <c r="CA1805" s="150"/>
      <c r="CB1805" s="150"/>
      <c r="CC1805" s="150"/>
      <c r="CD1805" s="150"/>
      <c r="CE1805" s="150"/>
      <c r="CF1805" s="150"/>
      <c r="CG1805" s="150"/>
      <c r="CH1805" s="150"/>
      <c r="CI1805" s="150"/>
      <c r="CJ1805" s="150"/>
      <c r="CK1805" s="150"/>
      <c r="CL1805" s="150"/>
      <c r="CM1805" s="150"/>
      <c r="CN1805" s="150"/>
      <c r="CO1805" s="150"/>
      <c r="CP1805" s="150"/>
      <c r="CQ1805" s="150"/>
      <c r="CR1805" s="150"/>
      <c r="CS1805" s="150"/>
      <c r="CT1805" s="150"/>
      <c r="CU1805" s="150"/>
      <c r="CV1805" s="150"/>
      <c r="CW1805" s="150"/>
      <c r="CX1805" s="150"/>
      <c r="CY1805" s="150"/>
      <c r="CZ1805" s="150"/>
      <c r="DA1805" s="150"/>
      <c r="DB1805" s="150"/>
      <c r="DC1805" s="150"/>
      <c r="DD1805" s="150"/>
      <c r="DE1805" s="150"/>
      <c r="DF1805" s="150"/>
      <c r="DG1805" s="150"/>
      <c r="DH1805" s="150"/>
      <c r="DI1805" s="150"/>
      <c r="DJ1805" s="150"/>
      <c r="DK1805" s="150"/>
      <c r="DL1805" s="150"/>
      <c r="DM1805" s="150"/>
      <c r="DN1805" s="150"/>
      <c r="DO1805" s="150"/>
      <c r="DP1805" s="150"/>
      <c r="DQ1805" s="150"/>
      <c r="DR1805" s="150"/>
      <c r="DS1805" s="150"/>
      <c r="DT1805" s="150"/>
      <c r="DU1805" s="150"/>
      <c r="DV1805" s="150"/>
      <c r="DW1805" s="150"/>
      <c r="DX1805" s="150"/>
      <c r="DY1805" s="150"/>
      <c r="DZ1805" s="150"/>
      <c r="EA1805" s="150"/>
      <c r="EB1805" s="150"/>
      <c r="EC1805" s="150"/>
      <c r="ED1805" s="150"/>
      <c r="EE1805" s="150"/>
      <c r="EF1805" s="150"/>
      <c r="EG1805" s="150"/>
      <c r="EH1805" s="150"/>
      <c r="EI1805" s="150"/>
      <c r="EJ1805" s="150"/>
      <c r="EK1805" s="150"/>
      <c r="EL1805" s="150"/>
      <c r="EM1805" s="150"/>
      <c r="EN1805" s="150"/>
      <c r="EO1805" s="150"/>
      <c r="EP1805" s="150"/>
      <c r="EQ1805" s="150"/>
      <c r="ER1805" s="150"/>
      <c r="ES1805" s="150"/>
      <c r="ET1805" s="150"/>
      <c r="EU1805" s="150"/>
      <c r="EV1805" s="150"/>
      <c r="EW1805" s="150"/>
      <c r="EX1805" s="150"/>
      <c r="EY1805" s="150"/>
      <c r="EZ1805" s="150"/>
      <c r="FA1805" s="150"/>
      <c r="FB1805" s="150"/>
      <c r="FC1805" s="150"/>
      <c r="FD1805" s="150"/>
      <c r="FE1805" s="150"/>
      <c r="FF1805" s="150"/>
      <c r="FG1805" s="150"/>
      <c r="FH1805" s="150"/>
      <c r="FI1805" s="150"/>
      <c r="FJ1805" s="150"/>
      <c r="FK1805" s="150"/>
    </row>
    <row r="1806" spans="1:167" ht="47.25">
      <c r="A1806" s="180">
        <f t="shared" si="372"/>
        <v>1746</v>
      </c>
      <c r="B1806" s="131" t="s">
        <v>4134</v>
      </c>
      <c r="C1806" s="132" t="s">
        <v>4135</v>
      </c>
      <c r="D1806" s="63" t="s">
        <v>4136</v>
      </c>
      <c r="E1806" s="55">
        <v>400000</v>
      </c>
      <c r="F1806" s="92">
        <v>520000</v>
      </c>
      <c r="G1806" s="62"/>
      <c r="H1806" s="93">
        <f t="shared" si="368"/>
        <v>400000</v>
      </c>
      <c r="I1806" s="94">
        <f t="shared" si="369"/>
        <v>120000</v>
      </c>
      <c r="J1806" s="94">
        <f t="shared" si="367"/>
        <v>155478.26086956522</v>
      </c>
      <c r="K1806" s="94">
        <f t="shared" si="370"/>
        <v>555478.26086956519</v>
      </c>
      <c r="L1806" s="92">
        <v>520000</v>
      </c>
      <c r="M1806" s="55">
        <f t="shared" si="371"/>
        <v>555000</v>
      </c>
      <c r="N1806" s="62"/>
      <c r="O1806" s="150"/>
      <c r="P1806" s="150"/>
      <c r="Q1806" s="150"/>
      <c r="R1806" s="150"/>
      <c r="S1806" s="150"/>
      <c r="T1806" s="150"/>
      <c r="U1806" s="150"/>
      <c r="V1806" s="150"/>
      <c r="W1806" s="150"/>
      <c r="X1806" s="150"/>
      <c r="Y1806" s="150"/>
      <c r="Z1806" s="150"/>
      <c r="AA1806" s="150"/>
      <c r="AB1806" s="150"/>
      <c r="AC1806" s="150"/>
      <c r="AD1806" s="150"/>
      <c r="AE1806" s="150"/>
      <c r="AF1806" s="150"/>
      <c r="AG1806" s="150"/>
      <c r="AH1806" s="150"/>
      <c r="AI1806" s="150"/>
      <c r="AJ1806" s="150"/>
      <c r="AK1806" s="150"/>
      <c r="AL1806" s="150"/>
      <c r="AM1806" s="150"/>
      <c r="AN1806" s="150"/>
      <c r="AO1806" s="150"/>
      <c r="AP1806" s="150"/>
      <c r="AQ1806" s="150"/>
      <c r="AR1806" s="150"/>
      <c r="AS1806" s="150"/>
      <c r="AT1806" s="150"/>
      <c r="AU1806" s="150"/>
      <c r="AV1806" s="150"/>
      <c r="AW1806" s="150"/>
      <c r="AX1806" s="150"/>
      <c r="AY1806" s="150"/>
      <c r="AZ1806" s="150"/>
      <c r="BA1806" s="150"/>
      <c r="BB1806" s="150"/>
      <c r="BC1806" s="150"/>
      <c r="BD1806" s="150"/>
      <c r="BE1806" s="150"/>
      <c r="BF1806" s="150"/>
      <c r="BG1806" s="150"/>
      <c r="BH1806" s="150"/>
      <c r="BI1806" s="150"/>
      <c r="BJ1806" s="150"/>
      <c r="BK1806" s="150"/>
      <c r="BL1806" s="150"/>
      <c r="BM1806" s="150"/>
      <c r="BN1806" s="150"/>
      <c r="BO1806" s="150"/>
      <c r="BP1806" s="150"/>
      <c r="BQ1806" s="150"/>
      <c r="BR1806" s="150"/>
      <c r="BS1806" s="150"/>
      <c r="BT1806" s="150"/>
      <c r="BU1806" s="150"/>
      <c r="BV1806" s="150"/>
      <c r="BW1806" s="150"/>
      <c r="BX1806" s="150"/>
      <c r="BY1806" s="150"/>
      <c r="BZ1806" s="150"/>
      <c r="CA1806" s="150"/>
      <c r="CB1806" s="150"/>
      <c r="CC1806" s="150"/>
      <c r="CD1806" s="150"/>
      <c r="CE1806" s="150"/>
      <c r="CF1806" s="150"/>
      <c r="CG1806" s="150"/>
      <c r="CH1806" s="150"/>
      <c r="CI1806" s="150"/>
      <c r="CJ1806" s="150"/>
      <c r="CK1806" s="150"/>
      <c r="CL1806" s="150"/>
      <c r="CM1806" s="150"/>
      <c r="CN1806" s="150"/>
      <c r="CO1806" s="150"/>
      <c r="CP1806" s="150"/>
      <c r="CQ1806" s="150"/>
      <c r="CR1806" s="150"/>
      <c r="CS1806" s="150"/>
      <c r="CT1806" s="150"/>
      <c r="CU1806" s="150"/>
      <c r="CV1806" s="150"/>
      <c r="CW1806" s="150"/>
      <c r="CX1806" s="150"/>
      <c r="CY1806" s="150"/>
      <c r="CZ1806" s="150"/>
      <c r="DA1806" s="150"/>
      <c r="DB1806" s="150"/>
      <c r="DC1806" s="150"/>
      <c r="DD1806" s="150"/>
      <c r="DE1806" s="150"/>
      <c r="DF1806" s="150"/>
      <c r="DG1806" s="150"/>
      <c r="DH1806" s="150"/>
      <c r="DI1806" s="150"/>
      <c r="DJ1806" s="150"/>
      <c r="DK1806" s="150"/>
      <c r="DL1806" s="150"/>
      <c r="DM1806" s="150"/>
      <c r="DN1806" s="150"/>
      <c r="DO1806" s="150"/>
      <c r="DP1806" s="150"/>
      <c r="DQ1806" s="150"/>
      <c r="DR1806" s="150"/>
      <c r="DS1806" s="150"/>
      <c r="DT1806" s="150"/>
      <c r="DU1806" s="150"/>
      <c r="DV1806" s="150"/>
      <c r="DW1806" s="150"/>
      <c r="DX1806" s="150"/>
      <c r="DY1806" s="150"/>
      <c r="DZ1806" s="150"/>
      <c r="EA1806" s="150"/>
      <c r="EB1806" s="150"/>
      <c r="EC1806" s="150"/>
      <c r="ED1806" s="150"/>
      <c r="EE1806" s="150"/>
      <c r="EF1806" s="150"/>
      <c r="EG1806" s="150"/>
      <c r="EH1806" s="150"/>
      <c r="EI1806" s="150"/>
      <c r="EJ1806" s="150"/>
      <c r="EK1806" s="150"/>
      <c r="EL1806" s="150"/>
      <c r="EM1806" s="150"/>
      <c r="EN1806" s="150"/>
      <c r="EO1806" s="150"/>
      <c r="EP1806" s="150"/>
      <c r="EQ1806" s="150"/>
      <c r="ER1806" s="150"/>
      <c r="ES1806" s="150"/>
      <c r="ET1806" s="150"/>
      <c r="EU1806" s="150"/>
      <c r="EV1806" s="150"/>
      <c r="EW1806" s="150"/>
      <c r="EX1806" s="150"/>
      <c r="EY1806" s="150"/>
      <c r="EZ1806" s="150"/>
      <c r="FA1806" s="150"/>
      <c r="FB1806" s="150"/>
      <c r="FC1806" s="150"/>
      <c r="FD1806" s="150"/>
      <c r="FE1806" s="150"/>
      <c r="FF1806" s="150"/>
      <c r="FG1806" s="150"/>
      <c r="FH1806" s="150"/>
      <c r="FI1806" s="150"/>
      <c r="FJ1806" s="150"/>
      <c r="FK1806" s="150"/>
    </row>
    <row r="1807" spans="1:167" ht="40.5" customHeight="1">
      <c r="A1807" s="180">
        <f t="shared" si="372"/>
        <v>1747</v>
      </c>
      <c r="B1807" s="131" t="s">
        <v>4137</v>
      </c>
      <c r="C1807" s="132" t="s">
        <v>4138</v>
      </c>
      <c r="D1807" s="63" t="s">
        <v>4139</v>
      </c>
      <c r="E1807" s="55">
        <v>300000</v>
      </c>
      <c r="F1807" s="92">
        <v>400000</v>
      </c>
      <c r="G1807" s="62"/>
      <c r="H1807" s="93">
        <f t="shared" si="368"/>
        <v>300000</v>
      </c>
      <c r="I1807" s="94">
        <f t="shared" si="369"/>
        <v>100000</v>
      </c>
      <c r="J1807" s="94">
        <f t="shared" si="367"/>
        <v>129565.21739130435</v>
      </c>
      <c r="K1807" s="94">
        <f t="shared" si="370"/>
        <v>429565.21739130432</v>
      </c>
      <c r="L1807" s="92">
        <v>400000</v>
      </c>
      <c r="M1807" s="55">
        <f t="shared" si="371"/>
        <v>429000</v>
      </c>
      <c r="N1807" s="62"/>
      <c r="O1807" s="150"/>
      <c r="P1807" s="150"/>
      <c r="Q1807" s="150"/>
      <c r="R1807" s="150"/>
      <c r="S1807" s="150"/>
      <c r="T1807" s="150"/>
      <c r="U1807" s="150"/>
      <c r="V1807" s="150"/>
      <c r="W1807" s="150"/>
      <c r="X1807" s="150"/>
      <c r="Y1807" s="150"/>
      <c r="Z1807" s="150"/>
      <c r="AA1807" s="150"/>
      <c r="AB1807" s="150"/>
      <c r="AC1807" s="150"/>
      <c r="AD1807" s="150"/>
      <c r="AE1807" s="150"/>
      <c r="AF1807" s="150"/>
      <c r="AG1807" s="150"/>
      <c r="AH1807" s="150"/>
      <c r="AI1807" s="150"/>
      <c r="AJ1807" s="150"/>
      <c r="AK1807" s="150"/>
      <c r="AL1807" s="150"/>
      <c r="AM1807" s="150"/>
      <c r="AN1807" s="150"/>
      <c r="AO1807" s="150"/>
      <c r="AP1807" s="150"/>
      <c r="AQ1807" s="150"/>
      <c r="AR1807" s="150"/>
      <c r="AS1807" s="150"/>
      <c r="AT1807" s="150"/>
      <c r="AU1807" s="150"/>
      <c r="AV1807" s="150"/>
      <c r="AW1807" s="150"/>
      <c r="AX1807" s="150"/>
      <c r="AY1807" s="150"/>
      <c r="AZ1807" s="150"/>
      <c r="BA1807" s="150"/>
      <c r="BB1807" s="150"/>
      <c r="BC1807" s="150"/>
      <c r="BD1807" s="150"/>
      <c r="BE1807" s="150"/>
      <c r="BF1807" s="150"/>
      <c r="BG1807" s="150"/>
      <c r="BH1807" s="150"/>
      <c r="BI1807" s="150"/>
      <c r="BJ1807" s="150"/>
      <c r="BK1807" s="150"/>
      <c r="BL1807" s="150"/>
      <c r="BM1807" s="150"/>
      <c r="BN1807" s="150"/>
      <c r="BO1807" s="150"/>
      <c r="BP1807" s="150"/>
      <c r="BQ1807" s="150"/>
      <c r="BR1807" s="150"/>
      <c r="BS1807" s="150"/>
      <c r="BT1807" s="150"/>
      <c r="BU1807" s="150"/>
      <c r="BV1807" s="150"/>
      <c r="BW1807" s="150"/>
      <c r="BX1807" s="150"/>
      <c r="BY1807" s="150"/>
      <c r="BZ1807" s="150"/>
      <c r="CA1807" s="150"/>
      <c r="CB1807" s="150"/>
      <c r="CC1807" s="150"/>
      <c r="CD1807" s="150"/>
      <c r="CE1807" s="150"/>
      <c r="CF1807" s="150"/>
      <c r="CG1807" s="150"/>
      <c r="CH1807" s="150"/>
      <c r="CI1807" s="150"/>
      <c r="CJ1807" s="150"/>
      <c r="CK1807" s="150"/>
      <c r="CL1807" s="150"/>
      <c r="CM1807" s="150"/>
      <c r="CN1807" s="150"/>
      <c r="CO1807" s="150"/>
      <c r="CP1807" s="150"/>
      <c r="CQ1807" s="150"/>
      <c r="CR1807" s="150"/>
      <c r="CS1807" s="150"/>
      <c r="CT1807" s="150"/>
      <c r="CU1807" s="150"/>
      <c r="CV1807" s="150"/>
      <c r="CW1807" s="150"/>
      <c r="CX1807" s="150"/>
      <c r="CY1807" s="150"/>
      <c r="CZ1807" s="150"/>
      <c r="DA1807" s="150"/>
      <c r="DB1807" s="150"/>
      <c r="DC1807" s="150"/>
      <c r="DD1807" s="150"/>
      <c r="DE1807" s="150"/>
      <c r="DF1807" s="150"/>
      <c r="DG1807" s="150"/>
      <c r="DH1807" s="150"/>
      <c r="DI1807" s="150"/>
      <c r="DJ1807" s="150"/>
      <c r="DK1807" s="150"/>
      <c r="DL1807" s="150"/>
      <c r="DM1807" s="150"/>
      <c r="DN1807" s="150"/>
      <c r="DO1807" s="150"/>
      <c r="DP1807" s="150"/>
      <c r="DQ1807" s="150"/>
      <c r="DR1807" s="150"/>
      <c r="DS1807" s="150"/>
      <c r="DT1807" s="150"/>
      <c r="DU1807" s="150"/>
      <c r="DV1807" s="150"/>
      <c r="DW1807" s="150"/>
      <c r="DX1807" s="150"/>
      <c r="DY1807" s="150"/>
      <c r="DZ1807" s="150"/>
      <c r="EA1807" s="150"/>
      <c r="EB1807" s="150"/>
      <c r="EC1807" s="150"/>
      <c r="ED1807" s="150"/>
      <c r="EE1807" s="150"/>
      <c r="EF1807" s="150"/>
      <c r="EG1807" s="150"/>
      <c r="EH1807" s="150"/>
      <c r="EI1807" s="150"/>
      <c r="EJ1807" s="150"/>
      <c r="EK1807" s="150"/>
      <c r="EL1807" s="150"/>
      <c r="EM1807" s="150"/>
      <c r="EN1807" s="150"/>
      <c r="EO1807" s="150"/>
      <c r="EP1807" s="150"/>
      <c r="EQ1807" s="150"/>
      <c r="ER1807" s="150"/>
      <c r="ES1807" s="150"/>
      <c r="ET1807" s="150"/>
      <c r="EU1807" s="150"/>
      <c r="EV1807" s="150"/>
      <c r="EW1807" s="150"/>
      <c r="EX1807" s="150"/>
      <c r="EY1807" s="150"/>
      <c r="EZ1807" s="150"/>
      <c r="FA1807" s="150"/>
      <c r="FB1807" s="150"/>
      <c r="FC1807" s="150"/>
      <c r="FD1807" s="150"/>
      <c r="FE1807" s="150"/>
      <c r="FF1807" s="150"/>
      <c r="FG1807" s="150"/>
      <c r="FH1807" s="150"/>
      <c r="FI1807" s="150"/>
      <c r="FJ1807" s="150"/>
      <c r="FK1807" s="150"/>
    </row>
    <row r="1808" spans="1:167" ht="43.5" customHeight="1">
      <c r="A1808" s="180">
        <f t="shared" si="372"/>
        <v>1748</v>
      </c>
      <c r="B1808" s="131" t="s">
        <v>4140</v>
      </c>
      <c r="C1808" s="132" t="s">
        <v>4141</v>
      </c>
      <c r="D1808" s="63" t="s">
        <v>4142</v>
      </c>
      <c r="E1808" s="55">
        <v>100000</v>
      </c>
      <c r="F1808" s="92">
        <v>140000</v>
      </c>
      <c r="G1808" s="62"/>
      <c r="H1808" s="93">
        <f t="shared" si="368"/>
        <v>100000</v>
      </c>
      <c r="I1808" s="94">
        <f t="shared" si="369"/>
        <v>40000</v>
      </c>
      <c r="J1808" s="94">
        <f t="shared" si="367"/>
        <v>51826.086956521736</v>
      </c>
      <c r="K1808" s="94">
        <f t="shared" si="370"/>
        <v>151826.08695652173</v>
      </c>
      <c r="L1808" s="92">
        <v>140000</v>
      </c>
      <c r="M1808" s="55">
        <f t="shared" si="371"/>
        <v>151000</v>
      </c>
      <c r="N1808" s="62"/>
      <c r="O1808" s="150"/>
      <c r="P1808" s="150"/>
      <c r="Q1808" s="150"/>
      <c r="R1808" s="150"/>
      <c r="S1808" s="150"/>
      <c r="T1808" s="150"/>
      <c r="U1808" s="150"/>
      <c r="V1808" s="150"/>
      <c r="W1808" s="150"/>
      <c r="X1808" s="150"/>
      <c r="Y1808" s="150"/>
      <c r="Z1808" s="150"/>
      <c r="AA1808" s="150"/>
      <c r="AB1808" s="150"/>
      <c r="AC1808" s="150"/>
      <c r="AD1808" s="150"/>
      <c r="AE1808" s="150"/>
      <c r="AF1808" s="150"/>
      <c r="AG1808" s="150"/>
      <c r="AH1808" s="150"/>
      <c r="AI1808" s="150"/>
      <c r="AJ1808" s="150"/>
      <c r="AK1808" s="150"/>
      <c r="AL1808" s="150"/>
      <c r="AM1808" s="150"/>
      <c r="AN1808" s="150"/>
      <c r="AO1808" s="150"/>
      <c r="AP1808" s="150"/>
      <c r="AQ1808" s="150"/>
      <c r="AR1808" s="150"/>
      <c r="AS1808" s="150"/>
      <c r="AT1808" s="150"/>
      <c r="AU1808" s="150"/>
      <c r="AV1808" s="150"/>
      <c r="AW1808" s="150"/>
      <c r="AX1808" s="150"/>
      <c r="AY1808" s="150"/>
      <c r="AZ1808" s="150"/>
      <c r="BA1808" s="150"/>
      <c r="BB1808" s="150"/>
      <c r="BC1808" s="150"/>
      <c r="BD1808" s="150"/>
      <c r="BE1808" s="150"/>
      <c r="BF1808" s="150"/>
      <c r="BG1808" s="150"/>
      <c r="BH1808" s="150"/>
      <c r="BI1808" s="150"/>
      <c r="BJ1808" s="150"/>
      <c r="BK1808" s="150"/>
      <c r="BL1808" s="150"/>
      <c r="BM1808" s="150"/>
      <c r="BN1808" s="150"/>
      <c r="BO1808" s="150"/>
      <c r="BP1808" s="150"/>
      <c r="BQ1808" s="150"/>
      <c r="BR1808" s="150"/>
      <c r="BS1808" s="150"/>
      <c r="BT1808" s="150"/>
      <c r="BU1808" s="150"/>
      <c r="BV1808" s="150"/>
      <c r="BW1808" s="150"/>
      <c r="BX1808" s="150"/>
      <c r="BY1808" s="150"/>
      <c r="BZ1808" s="150"/>
      <c r="CA1808" s="150"/>
      <c r="CB1808" s="150"/>
      <c r="CC1808" s="150"/>
      <c r="CD1808" s="150"/>
      <c r="CE1808" s="150"/>
      <c r="CF1808" s="150"/>
      <c r="CG1808" s="150"/>
      <c r="CH1808" s="150"/>
      <c r="CI1808" s="150"/>
      <c r="CJ1808" s="150"/>
      <c r="CK1808" s="150"/>
      <c r="CL1808" s="150"/>
      <c r="CM1808" s="150"/>
      <c r="CN1808" s="150"/>
      <c r="CO1808" s="150"/>
      <c r="CP1808" s="150"/>
      <c r="CQ1808" s="150"/>
      <c r="CR1808" s="150"/>
      <c r="CS1808" s="150"/>
      <c r="CT1808" s="150"/>
      <c r="CU1808" s="150"/>
      <c r="CV1808" s="150"/>
      <c r="CW1808" s="150"/>
      <c r="CX1808" s="150"/>
      <c r="CY1808" s="150"/>
      <c r="CZ1808" s="150"/>
      <c r="DA1808" s="150"/>
      <c r="DB1808" s="150"/>
      <c r="DC1808" s="150"/>
      <c r="DD1808" s="150"/>
      <c r="DE1808" s="150"/>
      <c r="DF1808" s="150"/>
      <c r="DG1808" s="150"/>
      <c r="DH1808" s="150"/>
      <c r="DI1808" s="150"/>
      <c r="DJ1808" s="150"/>
      <c r="DK1808" s="150"/>
      <c r="DL1808" s="150"/>
      <c r="DM1808" s="150"/>
      <c r="DN1808" s="150"/>
      <c r="DO1808" s="150"/>
      <c r="DP1808" s="150"/>
      <c r="DQ1808" s="150"/>
      <c r="DR1808" s="150"/>
      <c r="DS1808" s="150"/>
      <c r="DT1808" s="150"/>
      <c r="DU1808" s="150"/>
      <c r="DV1808" s="150"/>
      <c r="DW1808" s="150"/>
      <c r="DX1808" s="150"/>
      <c r="DY1808" s="150"/>
      <c r="DZ1808" s="150"/>
      <c r="EA1808" s="150"/>
      <c r="EB1808" s="150"/>
      <c r="EC1808" s="150"/>
      <c r="ED1808" s="150"/>
      <c r="EE1808" s="150"/>
      <c r="EF1808" s="150"/>
      <c r="EG1808" s="150"/>
      <c r="EH1808" s="150"/>
      <c r="EI1808" s="150"/>
      <c r="EJ1808" s="150"/>
      <c r="EK1808" s="150"/>
      <c r="EL1808" s="150"/>
      <c r="EM1808" s="150"/>
      <c r="EN1808" s="150"/>
      <c r="EO1808" s="150"/>
      <c r="EP1808" s="150"/>
      <c r="EQ1808" s="150"/>
      <c r="ER1808" s="150"/>
      <c r="ES1808" s="150"/>
      <c r="ET1808" s="150"/>
      <c r="EU1808" s="150"/>
      <c r="EV1808" s="150"/>
      <c r="EW1808" s="150"/>
      <c r="EX1808" s="150"/>
      <c r="EY1808" s="150"/>
      <c r="EZ1808" s="150"/>
      <c r="FA1808" s="150"/>
      <c r="FB1808" s="150"/>
      <c r="FC1808" s="150"/>
      <c r="FD1808" s="150"/>
      <c r="FE1808" s="150"/>
      <c r="FF1808" s="150"/>
      <c r="FG1808" s="150"/>
      <c r="FH1808" s="150"/>
      <c r="FI1808" s="150"/>
      <c r="FJ1808" s="150"/>
      <c r="FK1808" s="150"/>
    </row>
    <row r="1809" spans="1:167" ht="34.5" customHeight="1">
      <c r="A1809" s="180">
        <f t="shared" si="372"/>
        <v>1749</v>
      </c>
      <c r="B1809" s="131" t="s">
        <v>4143</v>
      </c>
      <c r="C1809" s="132" t="s">
        <v>4144</v>
      </c>
      <c r="D1809" s="63" t="s">
        <v>4145</v>
      </c>
      <c r="E1809" s="55">
        <v>150000</v>
      </c>
      <c r="F1809" s="92">
        <v>210000</v>
      </c>
      <c r="G1809" s="62"/>
      <c r="H1809" s="93">
        <f t="shared" si="368"/>
        <v>150000</v>
      </c>
      <c r="I1809" s="94">
        <f t="shared" si="369"/>
        <v>60000</v>
      </c>
      <c r="J1809" s="94">
        <f t="shared" si="367"/>
        <v>77739.130434782608</v>
      </c>
      <c r="K1809" s="94">
        <f t="shared" si="370"/>
        <v>227739.13043478259</v>
      </c>
      <c r="L1809" s="92">
        <v>210000</v>
      </c>
      <c r="M1809" s="55">
        <f t="shared" si="371"/>
        <v>227000</v>
      </c>
      <c r="N1809" s="62"/>
      <c r="O1809" s="150"/>
      <c r="P1809" s="150"/>
      <c r="Q1809" s="150"/>
      <c r="R1809" s="150"/>
      <c r="S1809" s="150"/>
      <c r="T1809" s="150"/>
      <c r="U1809" s="150"/>
      <c r="V1809" s="150"/>
      <c r="W1809" s="150"/>
      <c r="X1809" s="150"/>
      <c r="Y1809" s="150"/>
      <c r="Z1809" s="150"/>
      <c r="AA1809" s="150"/>
      <c r="AB1809" s="150"/>
      <c r="AC1809" s="150"/>
      <c r="AD1809" s="150"/>
      <c r="AE1809" s="150"/>
      <c r="AF1809" s="150"/>
      <c r="AG1809" s="150"/>
      <c r="AH1809" s="150"/>
      <c r="AI1809" s="150"/>
      <c r="AJ1809" s="150"/>
      <c r="AK1809" s="150"/>
      <c r="AL1809" s="150"/>
      <c r="AM1809" s="150"/>
      <c r="AN1809" s="150"/>
      <c r="AO1809" s="150"/>
      <c r="AP1809" s="150"/>
      <c r="AQ1809" s="150"/>
      <c r="AR1809" s="150"/>
      <c r="AS1809" s="150"/>
      <c r="AT1809" s="150"/>
      <c r="AU1809" s="150"/>
      <c r="AV1809" s="150"/>
      <c r="AW1809" s="150"/>
      <c r="AX1809" s="150"/>
      <c r="AY1809" s="150"/>
      <c r="AZ1809" s="150"/>
      <c r="BA1809" s="150"/>
      <c r="BB1809" s="150"/>
      <c r="BC1809" s="150"/>
      <c r="BD1809" s="150"/>
      <c r="BE1809" s="150"/>
      <c r="BF1809" s="150"/>
      <c r="BG1809" s="150"/>
      <c r="BH1809" s="150"/>
      <c r="BI1809" s="150"/>
      <c r="BJ1809" s="150"/>
      <c r="BK1809" s="150"/>
      <c r="BL1809" s="150"/>
      <c r="BM1809" s="150"/>
      <c r="BN1809" s="150"/>
      <c r="BO1809" s="150"/>
      <c r="BP1809" s="150"/>
      <c r="BQ1809" s="150"/>
      <c r="BR1809" s="150"/>
      <c r="BS1809" s="150"/>
      <c r="BT1809" s="150"/>
      <c r="BU1809" s="150"/>
      <c r="BV1809" s="150"/>
      <c r="BW1809" s="150"/>
      <c r="BX1809" s="150"/>
      <c r="BY1809" s="150"/>
      <c r="BZ1809" s="150"/>
      <c r="CA1809" s="150"/>
      <c r="CB1809" s="150"/>
      <c r="CC1809" s="150"/>
      <c r="CD1809" s="150"/>
      <c r="CE1809" s="150"/>
      <c r="CF1809" s="150"/>
      <c r="CG1809" s="150"/>
      <c r="CH1809" s="150"/>
      <c r="CI1809" s="150"/>
      <c r="CJ1809" s="150"/>
      <c r="CK1809" s="150"/>
      <c r="CL1809" s="150"/>
      <c r="CM1809" s="150"/>
      <c r="CN1809" s="150"/>
      <c r="CO1809" s="150"/>
      <c r="CP1809" s="150"/>
      <c r="CQ1809" s="150"/>
      <c r="CR1809" s="150"/>
      <c r="CS1809" s="150"/>
      <c r="CT1809" s="150"/>
      <c r="CU1809" s="150"/>
      <c r="CV1809" s="150"/>
      <c r="CW1809" s="150"/>
      <c r="CX1809" s="150"/>
      <c r="CY1809" s="150"/>
      <c r="CZ1809" s="150"/>
      <c r="DA1809" s="150"/>
      <c r="DB1809" s="150"/>
      <c r="DC1809" s="150"/>
      <c r="DD1809" s="150"/>
      <c r="DE1809" s="150"/>
      <c r="DF1809" s="150"/>
      <c r="DG1809" s="150"/>
      <c r="DH1809" s="150"/>
      <c r="DI1809" s="150"/>
      <c r="DJ1809" s="150"/>
      <c r="DK1809" s="150"/>
      <c r="DL1809" s="150"/>
      <c r="DM1809" s="150"/>
      <c r="DN1809" s="150"/>
      <c r="DO1809" s="150"/>
      <c r="DP1809" s="150"/>
      <c r="DQ1809" s="150"/>
      <c r="DR1809" s="150"/>
      <c r="DS1809" s="150"/>
      <c r="DT1809" s="150"/>
      <c r="DU1809" s="150"/>
      <c r="DV1809" s="150"/>
      <c r="DW1809" s="150"/>
      <c r="DX1809" s="150"/>
      <c r="DY1809" s="150"/>
      <c r="DZ1809" s="150"/>
      <c r="EA1809" s="150"/>
      <c r="EB1809" s="150"/>
      <c r="EC1809" s="150"/>
      <c r="ED1809" s="150"/>
      <c r="EE1809" s="150"/>
      <c r="EF1809" s="150"/>
      <c r="EG1809" s="150"/>
      <c r="EH1809" s="150"/>
      <c r="EI1809" s="150"/>
      <c r="EJ1809" s="150"/>
      <c r="EK1809" s="150"/>
      <c r="EL1809" s="150"/>
      <c r="EM1809" s="150"/>
      <c r="EN1809" s="150"/>
      <c r="EO1809" s="150"/>
      <c r="EP1809" s="150"/>
      <c r="EQ1809" s="150"/>
      <c r="ER1809" s="150"/>
      <c r="ES1809" s="150"/>
      <c r="ET1809" s="150"/>
      <c r="EU1809" s="150"/>
      <c r="EV1809" s="150"/>
      <c r="EW1809" s="150"/>
      <c r="EX1809" s="150"/>
      <c r="EY1809" s="150"/>
      <c r="EZ1809" s="150"/>
      <c r="FA1809" s="150"/>
      <c r="FB1809" s="150"/>
      <c r="FC1809" s="150"/>
      <c r="FD1809" s="150"/>
      <c r="FE1809" s="150"/>
      <c r="FF1809" s="150"/>
      <c r="FG1809" s="150"/>
      <c r="FH1809" s="150"/>
      <c r="FI1809" s="150"/>
      <c r="FJ1809" s="150"/>
      <c r="FK1809" s="150"/>
    </row>
    <row r="1810" spans="1:167" ht="31.5">
      <c r="A1810" s="180">
        <f t="shared" si="372"/>
        <v>1750</v>
      </c>
      <c r="B1810" s="131" t="s">
        <v>4146</v>
      </c>
      <c r="C1810" s="132" t="s">
        <v>4147</v>
      </c>
      <c r="D1810" s="63" t="s">
        <v>4148</v>
      </c>
      <c r="E1810" s="55">
        <v>100000</v>
      </c>
      <c r="F1810" s="92">
        <v>140000</v>
      </c>
      <c r="G1810" s="62"/>
      <c r="H1810" s="93">
        <f t="shared" si="368"/>
        <v>100000</v>
      </c>
      <c r="I1810" s="94">
        <f t="shared" si="369"/>
        <v>40000</v>
      </c>
      <c r="J1810" s="94">
        <f t="shared" si="367"/>
        <v>51826.086956521736</v>
      </c>
      <c r="K1810" s="94">
        <f t="shared" si="370"/>
        <v>151826.08695652173</v>
      </c>
      <c r="L1810" s="92">
        <v>140000</v>
      </c>
      <c r="M1810" s="55">
        <f t="shared" si="371"/>
        <v>151000</v>
      </c>
      <c r="N1810" s="62"/>
      <c r="O1810" s="150"/>
      <c r="P1810" s="150"/>
      <c r="Q1810" s="150"/>
      <c r="R1810" s="150"/>
      <c r="S1810" s="150"/>
      <c r="T1810" s="150"/>
      <c r="U1810" s="150"/>
      <c r="V1810" s="150"/>
      <c r="W1810" s="150"/>
      <c r="X1810" s="150"/>
      <c r="Y1810" s="150"/>
      <c r="Z1810" s="150"/>
      <c r="AA1810" s="150"/>
      <c r="AB1810" s="150"/>
      <c r="AC1810" s="150"/>
      <c r="AD1810" s="150"/>
      <c r="AE1810" s="150"/>
      <c r="AF1810" s="150"/>
      <c r="AG1810" s="150"/>
      <c r="AH1810" s="150"/>
      <c r="AI1810" s="150"/>
      <c r="AJ1810" s="150"/>
      <c r="AK1810" s="150"/>
      <c r="AL1810" s="150"/>
      <c r="AM1810" s="150"/>
      <c r="AN1810" s="150"/>
      <c r="AO1810" s="150"/>
      <c r="AP1810" s="150"/>
      <c r="AQ1810" s="150"/>
      <c r="AR1810" s="150"/>
      <c r="AS1810" s="150"/>
      <c r="AT1810" s="150"/>
      <c r="AU1810" s="150"/>
      <c r="AV1810" s="150"/>
      <c r="AW1810" s="150"/>
      <c r="AX1810" s="150"/>
      <c r="AY1810" s="150"/>
      <c r="AZ1810" s="150"/>
      <c r="BA1810" s="150"/>
      <c r="BB1810" s="150"/>
      <c r="BC1810" s="150"/>
      <c r="BD1810" s="150"/>
      <c r="BE1810" s="150"/>
      <c r="BF1810" s="150"/>
      <c r="BG1810" s="150"/>
      <c r="BH1810" s="150"/>
      <c r="BI1810" s="150"/>
      <c r="BJ1810" s="150"/>
      <c r="BK1810" s="150"/>
      <c r="BL1810" s="150"/>
      <c r="BM1810" s="150"/>
      <c r="BN1810" s="150"/>
      <c r="BO1810" s="150"/>
      <c r="BP1810" s="150"/>
      <c r="BQ1810" s="150"/>
      <c r="BR1810" s="150"/>
      <c r="BS1810" s="150"/>
      <c r="BT1810" s="150"/>
      <c r="BU1810" s="150"/>
      <c r="BV1810" s="150"/>
      <c r="BW1810" s="150"/>
      <c r="BX1810" s="150"/>
      <c r="BY1810" s="150"/>
      <c r="BZ1810" s="150"/>
      <c r="CA1810" s="150"/>
      <c r="CB1810" s="150"/>
      <c r="CC1810" s="150"/>
      <c r="CD1810" s="150"/>
      <c r="CE1810" s="150"/>
      <c r="CF1810" s="150"/>
      <c r="CG1810" s="150"/>
      <c r="CH1810" s="150"/>
      <c r="CI1810" s="150"/>
      <c r="CJ1810" s="150"/>
      <c r="CK1810" s="150"/>
      <c r="CL1810" s="150"/>
      <c r="CM1810" s="150"/>
      <c r="CN1810" s="150"/>
      <c r="CO1810" s="150"/>
      <c r="CP1810" s="150"/>
      <c r="CQ1810" s="150"/>
      <c r="CR1810" s="150"/>
      <c r="CS1810" s="150"/>
      <c r="CT1810" s="150"/>
      <c r="CU1810" s="150"/>
      <c r="CV1810" s="150"/>
      <c r="CW1810" s="150"/>
      <c r="CX1810" s="150"/>
      <c r="CY1810" s="150"/>
      <c r="CZ1810" s="150"/>
      <c r="DA1810" s="150"/>
      <c r="DB1810" s="150"/>
      <c r="DC1810" s="150"/>
      <c r="DD1810" s="150"/>
      <c r="DE1810" s="150"/>
      <c r="DF1810" s="150"/>
      <c r="DG1810" s="150"/>
      <c r="DH1810" s="150"/>
      <c r="DI1810" s="150"/>
      <c r="DJ1810" s="150"/>
      <c r="DK1810" s="150"/>
      <c r="DL1810" s="150"/>
      <c r="DM1810" s="150"/>
      <c r="DN1810" s="150"/>
      <c r="DO1810" s="150"/>
      <c r="DP1810" s="150"/>
      <c r="DQ1810" s="150"/>
      <c r="DR1810" s="150"/>
      <c r="DS1810" s="150"/>
      <c r="DT1810" s="150"/>
      <c r="DU1810" s="150"/>
      <c r="DV1810" s="150"/>
      <c r="DW1810" s="150"/>
      <c r="DX1810" s="150"/>
      <c r="DY1810" s="150"/>
      <c r="DZ1810" s="150"/>
      <c r="EA1810" s="150"/>
      <c r="EB1810" s="150"/>
      <c r="EC1810" s="150"/>
      <c r="ED1810" s="150"/>
      <c r="EE1810" s="150"/>
      <c r="EF1810" s="150"/>
      <c r="EG1810" s="150"/>
      <c r="EH1810" s="150"/>
      <c r="EI1810" s="150"/>
      <c r="EJ1810" s="150"/>
      <c r="EK1810" s="150"/>
      <c r="EL1810" s="150"/>
      <c r="EM1810" s="150"/>
      <c r="EN1810" s="150"/>
      <c r="EO1810" s="150"/>
      <c r="EP1810" s="150"/>
      <c r="EQ1810" s="150"/>
      <c r="ER1810" s="150"/>
      <c r="ES1810" s="150"/>
      <c r="ET1810" s="150"/>
      <c r="EU1810" s="150"/>
      <c r="EV1810" s="150"/>
      <c r="EW1810" s="150"/>
      <c r="EX1810" s="150"/>
      <c r="EY1810" s="150"/>
      <c r="EZ1810" s="150"/>
      <c r="FA1810" s="150"/>
      <c r="FB1810" s="150"/>
      <c r="FC1810" s="150"/>
      <c r="FD1810" s="150"/>
      <c r="FE1810" s="150"/>
      <c r="FF1810" s="150"/>
      <c r="FG1810" s="150"/>
      <c r="FH1810" s="150"/>
      <c r="FI1810" s="150"/>
      <c r="FJ1810" s="150"/>
      <c r="FK1810" s="150"/>
    </row>
    <row r="1811" spans="1:167" ht="39.75" customHeight="1">
      <c r="A1811" s="180">
        <f t="shared" si="372"/>
        <v>1751</v>
      </c>
      <c r="B1811" s="131" t="s">
        <v>4149</v>
      </c>
      <c r="C1811" s="132" t="s">
        <v>4150</v>
      </c>
      <c r="D1811" s="63" t="s">
        <v>4151</v>
      </c>
      <c r="E1811" s="55">
        <v>105000</v>
      </c>
      <c r="F1811" s="92">
        <v>147000</v>
      </c>
      <c r="G1811" s="62"/>
      <c r="H1811" s="93">
        <f t="shared" si="368"/>
        <v>105000</v>
      </c>
      <c r="I1811" s="94">
        <f t="shared" si="369"/>
        <v>42000</v>
      </c>
      <c r="J1811" s="94">
        <f t="shared" si="367"/>
        <v>54417.391304347824</v>
      </c>
      <c r="K1811" s="94">
        <f t="shared" si="370"/>
        <v>159417.39130434784</v>
      </c>
      <c r="L1811" s="92">
        <v>147000</v>
      </c>
      <c r="M1811" s="55">
        <f t="shared" si="371"/>
        <v>159000</v>
      </c>
      <c r="N1811" s="62"/>
    </row>
    <row r="1812" spans="1:167" ht="54" customHeight="1">
      <c r="A1812" s="180">
        <f t="shared" si="372"/>
        <v>1752</v>
      </c>
      <c r="B1812" s="131" t="s">
        <v>4152</v>
      </c>
      <c r="C1812" s="132" t="s">
        <v>4153</v>
      </c>
      <c r="D1812" s="63" t="s">
        <v>4154</v>
      </c>
      <c r="E1812" s="55">
        <v>230000</v>
      </c>
      <c r="F1812" s="92">
        <v>322000</v>
      </c>
      <c r="G1812" s="62"/>
      <c r="H1812" s="93">
        <f t="shared" si="368"/>
        <v>230000</v>
      </c>
      <c r="I1812" s="94">
        <f t="shared" si="369"/>
        <v>92000</v>
      </c>
      <c r="J1812" s="94">
        <f t="shared" si="367"/>
        <v>119200</v>
      </c>
      <c r="K1812" s="94">
        <f t="shared" si="370"/>
        <v>349200</v>
      </c>
      <c r="L1812" s="92">
        <v>322000</v>
      </c>
      <c r="M1812" s="55">
        <f t="shared" si="371"/>
        <v>349000</v>
      </c>
      <c r="N1812" s="62"/>
    </row>
    <row r="1813" spans="1:167" ht="23.25" customHeight="1">
      <c r="A1813" s="180">
        <f t="shared" si="372"/>
        <v>1753</v>
      </c>
      <c r="B1813" s="131" t="s">
        <v>4155</v>
      </c>
      <c r="C1813" s="132" t="s">
        <v>4156</v>
      </c>
      <c r="D1813" s="63" t="s">
        <v>4157</v>
      </c>
      <c r="E1813" s="55">
        <v>70000</v>
      </c>
      <c r="F1813" s="92">
        <v>98000</v>
      </c>
      <c r="G1813" s="62"/>
      <c r="H1813" s="93">
        <f t="shared" si="368"/>
        <v>70000</v>
      </c>
      <c r="I1813" s="94">
        <f t="shared" si="369"/>
        <v>28000</v>
      </c>
      <c r="J1813" s="94">
        <f t="shared" si="367"/>
        <v>36278.260869565216</v>
      </c>
      <c r="K1813" s="94">
        <f t="shared" si="370"/>
        <v>106278.26086956522</v>
      </c>
      <c r="L1813" s="92">
        <v>98000</v>
      </c>
      <c r="M1813" s="55">
        <f t="shared" si="371"/>
        <v>106000</v>
      </c>
      <c r="N1813" s="62"/>
      <c r="O1813" s="150"/>
      <c r="P1813" s="150"/>
      <c r="Q1813" s="150"/>
      <c r="R1813" s="150"/>
      <c r="S1813" s="150"/>
      <c r="T1813" s="150"/>
      <c r="U1813" s="150"/>
      <c r="V1813" s="150"/>
      <c r="W1813" s="150"/>
      <c r="X1813" s="150"/>
      <c r="Y1813" s="150"/>
      <c r="Z1813" s="150"/>
      <c r="AA1813" s="150"/>
      <c r="AB1813" s="150"/>
      <c r="AC1813" s="150"/>
      <c r="AD1813" s="150"/>
      <c r="AE1813" s="150"/>
      <c r="AF1813" s="150"/>
      <c r="AG1813" s="150"/>
      <c r="AH1813" s="150"/>
      <c r="AI1813" s="150"/>
      <c r="AJ1813" s="150"/>
      <c r="AK1813" s="150"/>
      <c r="AL1813" s="150"/>
      <c r="AM1813" s="150"/>
      <c r="AN1813" s="150"/>
      <c r="AO1813" s="150"/>
      <c r="AP1813" s="150"/>
      <c r="AQ1813" s="150"/>
      <c r="AR1813" s="150"/>
      <c r="AS1813" s="150"/>
      <c r="AT1813" s="150"/>
      <c r="AU1813" s="150"/>
      <c r="AV1813" s="150"/>
      <c r="AW1813" s="150"/>
      <c r="AX1813" s="150"/>
      <c r="AY1813" s="150"/>
      <c r="AZ1813" s="150"/>
      <c r="BA1813" s="150"/>
      <c r="BB1813" s="150"/>
      <c r="BC1813" s="150"/>
      <c r="BD1813" s="150"/>
      <c r="BE1813" s="150"/>
      <c r="BF1813" s="150"/>
      <c r="BG1813" s="150"/>
      <c r="BH1813" s="150"/>
      <c r="BI1813" s="150"/>
      <c r="BJ1813" s="150"/>
      <c r="BK1813" s="150"/>
      <c r="BL1813" s="150"/>
      <c r="BM1813" s="150"/>
      <c r="BN1813" s="150"/>
      <c r="BO1813" s="150"/>
      <c r="BP1813" s="150"/>
      <c r="BQ1813" s="150"/>
      <c r="BR1813" s="150"/>
      <c r="BS1813" s="150"/>
      <c r="BT1813" s="150"/>
      <c r="BU1813" s="150"/>
      <c r="BV1813" s="150"/>
      <c r="BW1813" s="150"/>
      <c r="BX1813" s="150"/>
      <c r="BY1813" s="150"/>
      <c r="BZ1813" s="150"/>
      <c r="CA1813" s="150"/>
      <c r="CB1813" s="150"/>
      <c r="CC1813" s="150"/>
      <c r="CD1813" s="150"/>
      <c r="CE1813" s="150"/>
      <c r="CF1813" s="150"/>
      <c r="CG1813" s="150"/>
      <c r="CH1813" s="150"/>
      <c r="CI1813" s="150"/>
      <c r="CJ1813" s="150"/>
      <c r="CK1813" s="150"/>
      <c r="CL1813" s="150"/>
      <c r="CM1813" s="150"/>
      <c r="CN1813" s="150"/>
      <c r="CO1813" s="150"/>
      <c r="CP1813" s="150"/>
      <c r="CQ1813" s="150"/>
      <c r="CR1813" s="150"/>
      <c r="CS1813" s="150"/>
      <c r="CT1813" s="150"/>
      <c r="CU1813" s="150"/>
      <c r="CV1813" s="150"/>
      <c r="CW1813" s="150"/>
      <c r="CX1813" s="150"/>
      <c r="CY1813" s="150"/>
      <c r="CZ1813" s="150"/>
      <c r="DA1813" s="150"/>
      <c r="DB1813" s="150"/>
      <c r="DC1813" s="150"/>
      <c r="DD1813" s="150"/>
      <c r="DE1813" s="150"/>
      <c r="DF1813" s="150"/>
      <c r="DG1813" s="150"/>
      <c r="DH1813" s="150"/>
      <c r="DI1813" s="150"/>
      <c r="DJ1813" s="150"/>
      <c r="DK1813" s="150"/>
      <c r="DL1813" s="150"/>
      <c r="DM1813" s="150"/>
      <c r="DN1813" s="150"/>
      <c r="DO1813" s="150"/>
      <c r="DP1813" s="150"/>
      <c r="DQ1813" s="150"/>
      <c r="DR1813" s="150"/>
      <c r="DS1813" s="150"/>
      <c r="DT1813" s="150"/>
      <c r="DU1813" s="150"/>
      <c r="DV1813" s="150"/>
      <c r="DW1813" s="150"/>
      <c r="DX1813" s="150"/>
      <c r="DY1813" s="150"/>
      <c r="DZ1813" s="150"/>
      <c r="EA1813" s="150"/>
      <c r="EB1813" s="150"/>
      <c r="EC1813" s="150"/>
      <c r="ED1813" s="150"/>
      <c r="EE1813" s="150"/>
      <c r="EF1813" s="150"/>
      <c r="EG1813" s="150"/>
      <c r="EH1813" s="150"/>
      <c r="EI1813" s="150"/>
      <c r="EJ1813" s="150"/>
      <c r="EK1813" s="150"/>
      <c r="EL1813" s="150"/>
      <c r="EM1813" s="150"/>
      <c r="EN1813" s="150"/>
      <c r="EO1813" s="150"/>
      <c r="EP1813" s="150"/>
      <c r="EQ1813" s="150"/>
      <c r="ER1813" s="150"/>
      <c r="ES1813" s="150"/>
      <c r="ET1813" s="150"/>
      <c r="EU1813" s="150"/>
      <c r="EV1813" s="150"/>
      <c r="EW1813" s="150"/>
      <c r="EX1813" s="150"/>
      <c r="EY1813" s="150"/>
      <c r="EZ1813" s="150"/>
      <c r="FA1813" s="150"/>
      <c r="FB1813" s="150"/>
      <c r="FC1813" s="150"/>
      <c r="FD1813" s="150"/>
      <c r="FE1813" s="150"/>
      <c r="FF1813" s="150"/>
      <c r="FG1813" s="150"/>
      <c r="FH1813" s="150"/>
      <c r="FI1813" s="150"/>
      <c r="FJ1813" s="150"/>
      <c r="FK1813" s="150"/>
    </row>
    <row r="1814" spans="1:167" ht="23.25" customHeight="1">
      <c r="A1814" s="180">
        <f t="shared" si="372"/>
        <v>1754</v>
      </c>
      <c r="B1814" s="131" t="s">
        <v>4158</v>
      </c>
      <c r="C1814" s="139"/>
      <c r="D1814" s="67" t="s">
        <v>4159</v>
      </c>
      <c r="E1814" s="55">
        <v>4200000</v>
      </c>
      <c r="F1814" s="92">
        <v>4520000</v>
      </c>
      <c r="G1814" s="140"/>
      <c r="H1814" s="93">
        <f t="shared" si="368"/>
        <v>4200000</v>
      </c>
      <c r="I1814" s="94">
        <f t="shared" si="369"/>
        <v>320000</v>
      </c>
      <c r="J1814" s="94">
        <f t="shared" si="367"/>
        <v>414608.69565217389</v>
      </c>
      <c r="K1814" s="94">
        <f t="shared" si="370"/>
        <v>4614608.6956521738</v>
      </c>
      <c r="L1814" s="92">
        <v>4520000</v>
      </c>
      <c r="M1814" s="55">
        <f t="shared" si="371"/>
        <v>4614000</v>
      </c>
      <c r="N1814" s="140"/>
    </row>
    <row r="1815" spans="1:167" ht="23.25" customHeight="1">
      <c r="A1815" s="180">
        <f t="shared" si="372"/>
        <v>1755</v>
      </c>
      <c r="B1815" s="131" t="s">
        <v>4160</v>
      </c>
      <c r="C1815" s="139"/>
      <c r="D1815" s="67" t="s">
        <v>4161</v>
      </c>
      <c r="E1815" s="55">
        <v>5000000</v>
      </c>
      <c r="F1815" s="92">
        <v>5320000</v>
      </c>
      <c r="G1815" s="140"/>
      <c r="H1815" s="93">
        <f t="shared" si="368"/>
        <v>5000000</v>
      </c>
      <c r="I1815" s="94">
        <f t="shared" si="369"/>
        <v>320000</v>
      </c>
      <c r="J1815" s="94">
        <f t="shared" si="367"/>
        <v>414608.69565217389</v>
      </c>
      <c r="K1815" s="94">
        <f t="shared" si="370"/>
        <v>5414608.6956521738</v>
      </c>
      <c r="L1815" s="92">
        <v>5320000</v>
      </c>
      <c r="M1815" s="55">
        <f t="shared" si="371"/>
        <v>5414000</v>
      </c>
      <c r="N1815" s="140"/>
    </row>
    <row r="1816" spans="1:167" ht="23.25" customHeight="1">
      <c r="A1816" s="180">
        <f t="shared" si="372"/>
        <v>1756</v>
      </c>
      <c r="B1816" s="131" t="s">
        <v>4162</v>
      </c>
      <c r="C1816" s="139"/>
      <c r="D1816" s="67" t="s">
        <v>4163</v>
      </c>
      <c r="E1816" s="55">
        <v>4800000</v>
      </c>
      <c r="F1816" s="92">
        <v>5120000</v>
      </c>
      <c r="G1816" s="140"/>
      <c r="H1816" s="93">
        <f t="shared" si="368"/>
        <v>4800000</v>
      </c>
      <c r="I1816" s="94">
        <f t="shared" si="369"/>
        <v>320000</v>
      </c>
      <c r="J1816" s="94">
        <f t="shared" si="367"/>
        <v>414608.69565217389</v>
      </c>
      <c r="K1816" s="94">
        <f t="shared" si="370"/>
        <v>5214608.6956521738</v>
      </c>
      <c r="L1816" s="92">
        <v>5120000</v>
      </c>
      <c r="M1816" s="55">
        <f t="shared" si="371"/>
        <v>5214000</v>
      </c>
      <c r="N1816" s="140"/>
    </row>
    <row r="1817" spans="1:167" ht="23.25" customHeight="1">
      <c r="A1817" s="180">
        <f t="shared" si="372"/>
        <v>1757</v>
      </c>
      <c r="B1817" s="131" t="s">
        <v>4164</v>
      </c>
      <c r="C1817" s="139"/>
      <c r="D1817" s="67" t="s">
        <v>4165</v>
      </c>
      <c r="E1817" s="55">
        <v>5200000</v>
      </c>
      <c r="F1817" s="92">
        <v>5520000</v>
      </c>
      <c r="G1817" s="140"/>
      <c r="H1817" s="93">
        <f t="shared" si="368"/>
        <v>5200000</v>
      </c>
      <c r="I1817" s="94">
        <f t="shared" si="369"/>
        <v>320000</v>
      </c>
      <c r="J1817" s="94">
        <f t="shared" si="367"/>
        <v>414608.69565217389</v>
      </c>
      <c r="K1817" s="94">
        <f t="shared" si="370"/>
        <v>5614608.6956521738</v>
      </c>
      <c r="L1817" s="92">
        <v>5520000</v>
      </c>
      <c r="M1817" s="55">
        <f t="shared" si="371"/>
        <v>5614000</v>
      </c>
      <c r="N1817" s="140"/>
    </row>
    <row r="1818" spans="1:167" ht="33.75" customHeight="1">
      <c r="A1818" s="180">
        <f t="shared" si="372"/>
        <v>1758</v>
      </c>
      <c r="B1818" s="131" t="s">
        <v>4166</v>
      </c>
      <c r="C1818" s="139"/>
      <c r="D1818" s="67" t="s">
        <v>4167</v>
      </c>
      <c r="E1818" s="55">
        <v>4300000</v>
      </c>
      <c r="F1818" s="92">
        <v>4620000</v>
      </c>
      <c r="G1818" s="140"/>
      <c r="H1818" s="93">
        <f t="shared" si="368"/>
        <v>4300000</v>
      </c>
      <c r="I1818" s="94">
        <f t="shared" si="369"/>
        <v>320000</v>
      </c>
      <c r="J1818" s="94">
        <f t="shared" si="367"/>
        <v>414608.69565217389</v>
      </c>
      <c r="K1818" s="94">
        <f t="shared" si="370"/>
        <v>4714608.6956521738</v>
      </c>
      <c r="L1818" s="92">
        <v>4620000</v>
      </c>
      <c r="M1818" s="55">
        <f t="shared" si="371"/>
        <v>4714000</v>
      </c>
      <c r="N1818" s="140"/>
    </row>
    <row r="1819" spans="1:167" ht="33.75" customHeight="1">
      <c r="A1819" s="180">
        <f t="shared" si="372"/>
        <v>1759</v>
      </c>
      <c r="B1819" s="131" t="s">
        <v>4168</v>
      </c>
      <c r="C1819" s="139"/>
      <c r="D1819" s="67" t="s">
        <v>4169</v>
      </c>
      <c r="E1819" s="55">
        <v>5000000</v>
      </c>
      <c r="F1819" s="92">
        <v>5320000</v>
      </c>
      <c r="G1819" s="140"/>
      <c r="H1819" s="93">
        <f t="shared" si="368"/>
        <v>5000000</v>
      </c>
      <c r="I1819" s="94">
        <f t="shared" si="369"/>
        <v>320000</v>
      </c>
      <c r="J1819" s="94">
        <f t="shared" si="367"/>
        <v>414608.69565217389</v>
      </c>
      <c r="K1819" s="94">
        <f t="shared" si="370"/>
        <v>5414608.6956521738</v>
      </c>
      <c r="L1819" s="92">
        <v>5320000</v>
      </c>
      <c r="M1819" s="55">
        <f t="shared" si="371"/>
        <v>5414000</v>
      </c>
      <c r="N1819" s="140"/>
    </row>
    <row r="1820" spans="1:167" ht="24" customHeight="1">
      <c r="A1820" s="180">
        <f t="shared" si="372"/>
        <v>1760</v>
      </c>
      <c r="B1820" s="131" t="s">
        <v>4170</v>
      </c>
      <c r="C1820" s="139"/>
      <c r="D1820" s="67" t="s">
        <v>4171</v>
      </c>
      <c r="E1820" s="55">
        <v>170000</v>
      </c>
      <c r="F1820" s="92">
        <v>220000</v>
      </c>
      <c r="G1820" s="140"/>
      <c r="H1820" s="93">
        <f t="shared" si="368"/>
        <v>170000</v>
      </c>
      <c r="I1820" s="94">
        <f t="shared" si="369"/>
        <v>50000</v>
      </c>
      <c r="J1820" s="94">
        <f t="shared" si="367"/>
        <v>64782.608695652176</v>
      </c>
      <c r="K1820" s="94">
        <f t="shared" si="370"/>
        <v>234782.60869565216</v>
      </c>
      <c r="L1820" s="92">
        <v>220000</v>
      </c>
      <c r="M1820" s="55">
        <f t="shared" si="371"/>
        <v>234000</v>
      </c>
      <c r="N1820" s="140"/>
    </row>
    <row r="1821" spans="1:167" ht="24" customHeight="1">
      <c r="A1821" s="180">
        <f t="shared" si="372"/>
        <v>1761</v>
      </c>
      <c r="B1821" s="131" t="s">
        <v>4172</v>
      </c>
      <c r="C1821" s="139"/>
      <c r="D1821" s="67" t="s">
        <v>4173</v>
      </c>
      <c r="E1821" s="55">
        <v>500000</v>
      </c>
      <c r="F1821" s="92">
        <v>550000</v>
      </c>
      <c r="G1821" s="140"/>
      <c r="H1821" s="93">
        <f t="shared" si="368"/>
        <v>500000</v>
      </c>
      <c r="I1821" s="94">
        <f t="shared" si="369"/>
        <v>50000</v>
      </c>
      <c r="J1821" s="94">
        <f t="shared" si="367"/>
        <v>64782.608695652176</v>
      </c>
      <c r="K1821" s="94">
        <f t="shared" si="370"/>
        <v>564782.60869565222</v>
      </c>
      <c r="L1821" s="92">
        <v>550000</v>
      </c>
      <c r="M1821" s="55">
        <f t="shared" si="371"/>
        <v>564000</v>
      </c>
      <c r="N1821" s="140"/>
    </row>
    <row r="1822" spans="1:167" ht="69.75" customHeight="1">
      <c r="A1822" s="180">
        <f t="shared" si="372"/>
        <v>1762</v>
      </c>
      <c r="B1822" s="131" t="s">
        <v>4174</v>
      </c>
      <c r="C1822" s="132" t="s">
        <v>4175</v>
      </c>
      <c r="D1822" s="63" t="s">
        <v>4176</v>
      </c>
      <c r="E1822" s="55">
        <v>307000</v>
      </c>
      <c r="F1822" s="92">
        <v>407000</v>
      </c>
      <c r="G1822" s="62"/>
      <c r="H1822" s="93">
        <f t="shared" si="368"/>
        <v>307000</v>
      </c>
      <c r="I1822" s="94">
        <f t="shared" si="369"/>
        <v>100000</v>
      </c>
      <c r="J1822" s="94">
        <f t="shared" si="367"/>
        <v>129565.21739130435</v>
      </c>
      <c r="K1822" s="94">
        <f t="shared" si="370"/>
        <v>436565.21739130432</v>
      </c>
      <c r="L1822" s="92">
        <v>407000</v>
      </c>
      <c r="M1822" s="55">
        <f t="shared" si="371"/>
        <v>436000</v>
      </c>
      <c r="N1822" s="62"/>
    </row>
    <row r="1823" spans="1:167" ht="54" customHeight="1">
      <c r="A1823" s="180">
        <f t="shared" si="372"/>
        <v>1763</v>
      </c>
      <c r="B1823" s="131" t="s">
        <v>4177</v>
      </c>
      <c r="C1823" s="132" t="s">
        <v>4178</v>
      </c>
      <c r="D1823" s="63" t="s">
        <v>4179</v>
      </c>
      <c r="E1823" s="55">
        <v>987000</v>
      </c>
      <c r="F1823" s="92">
        <v>1187000</v>
      </c>
      <c r="G1823" s="62"/>
      <c r="H1823" s="93">
        <f t="shared" si="368"/>
        <v>987000</v>
      </c>
      <c r="I1823" s="94">
        <f t="shared" si="369"/>
        <v>200000</v>
      </c>
      <c r="J1823" s="94">
        <f t="shared" si="367"/>
        <v>259130.4347826087</v>
      </c>
      <c r="K1823" s="94">
        <f t="shared" si="370"/>
        <v>1246130.4347826086</v>
      </c>
      <c r="L1823" s="92">
        <v>1187000</v>
      </c>
      <c r="M1823" s="55">
        <f t="shared" si="371"/>
        <v>1246000</v>
      </c>
      <c r="N1823" s="62"/>
    </row>
    <row r="1824" spans="1:167" s="150" customFormat="1" ht="55.5" customHeight="1">
      <c r="A1824" s="180">
        <f t="shared" si="372"/>
        <v>1764</v>
      </c>
      <c r="B1824" s="131" t="s">
        <v>4180</v>
      </c>
      <c r="C1824" s="132" t="s">
        <v>4181</v>
      </c>
      <c r="D1824" s="63" t="s">
        <v>4182</v>
      </c>
      <c r="E1824" s="55">
        <v>202000</v>
      </c>
      <c r="F1824" s="92">
        <v>276000</v>
      </c>
      <c r="G1824" s="62"/>
      <c r="H1824" s="93">
        <f t="shared" si="368"/>
        <v>202000</v>
      </c>
      <c r="I1824" s="94">
        <f t="shared" si="369"/>
        <v>74000</v>
      </c>
      <c r="J1824" s="94">
        <f t="shared" si="367"/>
        <v>95878.260869565216</v>
      </c>
      <c r="K1824" s="94">
        <f t="shared" si="370"/>
        <v>297878.26086956519</v>
      </c>
      <c r="L1824" s="92">
        <v>276000</v>
      </c>
      <c r="M1824" s="55">
        <f t="shared" si="371"/>
        <v>297000</v>
      </c>
      <c r="N1824" s="62"/>
      <c r="O1824" s="95"/>
      <c r="P1824" s="95"/>
      <c r="Q1824" s="95"/>
      <c r="R1824" s="95"/>
      <c r="S1824" s="95"/>
      <c r="T1824" s="95"/>
      <c r="U1824" s="95"/>
      <c r="V1824" s="95"/>
      <c r="W1824" s="95"/>
      <c r="X1824" s="95"/>
      <c r="Y1824" s="95"/>
      <c r="Z1824" s="95"/>
      <c r="AA1824" s="95"/>
      <c r="AB1824" s="95"/>
      <c r="AC1824" s="95"/>
      <c r="AD1824" s="95"/>
      <c r="AE1824" s="95"/>
      <c r="AF1824" s="95"/>
      <c r="AG1824" s="95"/>
      <c r="AH1824" s="95"/>
      <c r="AI1824" s="95"/>
      <c r="AJ1824" s="95"/>
      <c r="AK1824" s="95"/>
      <c r="AL1824" s="95"/>
      <c r="AM1824" s="95"/>
      <c r="AN1824" s="95"/>
      <c r="AO1824" s="95"/>
      <c r="AP1824" s="95"/>
      <c r="AQ1824" s="95"/>
      <c r="AR1824" s="95"/>
      <c r="AS1824" s="95"/>
      <c r="AT1824" s="95"/>
      <c r="AU1824" s="95"/>
      <c r="AV1824" s="95"/>
      <c r="AW1824" s="95"/>
      <c r="AX1824" s="95"/>
      <c r="AY1824" s="95"/>
      <c r="AZ1824" s="95"/>
      <c r="BA1824" s="95"/>
      <c r="BB1824" s="95"/>
      <c r="BC1824" s="95"/>
      <c r="BD1824" s="95"/>
      <c r="BE1824" s="95"/>
      <c r="BF1824" s="95"/>
      <c r="BG1824" s="95"/>
      <c r="BH1824" s="95"/>
      <c r="BI1824" s="95"/>
      <c r="BJ1824" s="95"/>
      <c r="BK1824" s="95"/>
      <c r="BL1824" s="95"/>
      <c r="BM1824" s="95"/>
      <c r="BN1824" s="95"/>
      <c r="BO1824" s="95"/>
      <c r="BP1824" s="95"/>
      <c r="BQ1824" s="95"/>
      <c r="BR1824" s="95"/>
      <c r="BS1824" s="95"/>
      <c r="BT1824" s="95"/>
      <c r="BU1824" s="95"/>
      <c r="BV1824" s="95"/>
      <c r="BW1824" s="95"/>
      <c r="BX1824" s="95"/>
      <c r="BY1824" s="95"/>
      <c r="BZ1824" s="95"/>
      <c r="CA1824" s="95"/>
      <c r="CB1824" s="95"/>
      <c r="CC1824" s="95"/>
      <c r="CD1824" s="95"/>
      <c r="CE1824" s="95"/>
      <c r="CF1824" s="95"/>
      <c r="CG1824" s="95"/>
      <c r="CH1824" s="95"/>
      <c r="CI1824" s="95"/>
      <c r="CJ1824" s="95"/>
      <c r="CK1824" s="95"/>
      <c r="CL1824" s="95"/>
      <c r="CM1824" s="95"/>
      <c r="CN1824" s="95"/>
      <c r="CO1824" s="95"/>
      <c r="CP1824" s="95"/>
      <c r="CQ1824" s="95"/>
      <c r="CR1824" s="95"/>
      <c r="CS1824" s="95"/>
      <c r="CT1824" s="95"/>
      <c r="CU1824" s="95"/>
      <c r="CV1824" s="95"/>
      <c r="CW1824" s="95"/>
      <c r="CX1824" s="95"/>
      <c r="CY1824" s="95"/>
      <c r="CZ1824" s="95"/>
      <c r="DA1824" s="95"/>
      <c r="DB1824" s="95"/>
      <c r="DC1824" s="95"/>
      <c r="DD1824" s="95"/>
      <c r="DE1824" s="95"/>
      <c r="DF1824" s="95"/>
      <c r="DG1824" s="95"/>
      <c r="DH1824" s="95"/>
      <c r="DI1824" s="95"/>
      <c r="DJ1824" s="95"/>
      <c r="DK1824" s="95"/>
      <c r="DL1824" s="95"/>
      <c r="DM1824" s="95"/>
      <c r="DN1824" s="95"/>
      <c r="DO1824" s="95"/>
      <c r="DP1824" s="95"/>
      <c r="DQ1824" s="95"/>
      <c r="DR1824" s="95"/>
      <c r="DS1824" s="95"/>
      <c r="DT1824" s="95"/>
      <c r="DU1824" s="95"/>
      <c r="DV1824" s="95"/>
      <c r="DW1824" s="95"/>
      <c r="DX1824" s="95"/>
      <c r="DY1824" s="95"/>
      <c r="DZ1824" s="95"/>
      <c r="EA1824" s="95"/>
      <c r="EB1824" s="95"/>
      <c r="EC1824" s="95"/>
      <c r="ED1824" s="95"/>
      <c r="EE1824" s="95"/>
      <c r="EF1824" s="95"/>
      <c r="EG1824" s="95"/>
      <c r="EH1824" s="95"/>
      <c r="EI1824" s="95"/>
      <c r="EJ1824" s="95"/>
      <c r="EK1824" s="95"/>
      <c r="EL1824" s="95"/>
      <c r="EM1824" s="95"/>
      <c r="EN1824" s="95"/>
      <c r="EO1824" s="95"/>
      <c r="EP1824" s="95"/>
      <c r="EQ1824" s="95"/>
      <c r="ER1824" s="95"/>
      <c r="ES1824" s="95"/>
      <c r="ET1824" s="95"/>
      <c r="EU1824" s="95"/>
      <c r="EV1824" s="95"/>
      <c r="EW1824" s="95"/>
      <c r="EX1824" s="95"/>
      <c r="EY1824" s="95"/>
      <c r="EZ1824" s="95"/>
      <c r="FA1824" s="95"/>
      <c r="FB1824" s="95"/>
      <c r="FC1824" s="95"/>
      <c r="FD1824" s="95"/>
      <c r="FE1824" s="95"/>
      <c r="FF1824" s="95"/>
      <c r="FG1824" s="95"/>
      <c r="FH1824" s="95"/>
      <c r="FI1824" s="95"/>
      <c r="FJ1824" s="95"/>
      <c r="FK1824" s="95"/>
    </row>
    <row r="1825" spans="1:167" s="150" customFormat="1" ht="55.5" customHeight="1">
      <c r="A1825" s="180">
        <f t="shared" si="372"/>
        <v>1765</v>
      </c>
      <c r="B1825" s="131" t="s">
        <v>4183</v>
      </c>
      <c r="C1825" s="132" t="s">
        <v>4184</v>
      </c>
      <c r="D1825" s="63" t="s">
        <v>4185</v>
      </c>
      <c r="E1825" s="55">
        <v>192000</v>
      </c>
      <c r="F1825" s="92">
        <v>262000</v>
      </c>
      <c r="G1825" s="62"/>
      <c r="H1825" s="93">
        <f t="shared" si="368"/>
        <v>192000</v>
      </c>
      <c r="I1825" s="94">
        <f t="shared" si="369"/>
        <v>70000</v>
      </c>
      <c r="J1825" s="94">
        <f t="shared" si="367"/>
        <v>90695.65217391304</v>
      </c>
      <c r="K1825" s="94">
        <f t="shared" si="370"/>
        <v>282695.65217391303</v>
      </c>
      <c r="L1825" s="92">
        <v>262000</v>
      </c>
      <c r="M1825" s="55">
        <f t="shared" si="371"/>
        <v>282000</v>
      </c>
      <c r="N1825" s="62"/>
      <c r="O1825" s="95"/>
      <c r="P1825" s="95"/>
      <c r="Q1825" s="95"/>
      <c r="R1825" s="95"/>
      <c r="S1825" s="95"/>
      <c r="T1825" s="95"/>
      <c r="U1825" s="95"/>
      <c r="V1825" s="95"/>
      <c r="W1825" s="95"/>
      <c r="X1825" s="95"/>
      <c r="Y1825" s="95"/>
      <c r="Z1825" s="95"/>
      <c r="AA1825" s="95"/>
      <c r="AB1825" s="95"/>
      <c r="AC1825" s="95"/>
      <c r="AD1825" s="95"/>
      <c r="AE1825" s="95"/>
      <c r="AF1825" s="95"/>
      <c r="AG1825" s="95"/>
      <c r="AH1825" s="95"/>
      <c r="AI1825" s="95"/>
      <c r="AJ1825" s="95"/>
      <c r="AK1825" s="95"/>
      <c r="AL1825" s="95"/>
      <c r="AM1825" s="95"/>
      <c r="AN1825" s="95"/>
      <c r="AO1825" s="95"/>
      <c r="AP1825" s="95"/>
      <c r="AQ1825" s="95"/>
      <c r="AR1825" s="95"/>
      <c r="AS1825" s="95"/>
      <c r="AT1825" s="95"/>
      <c r="AU1825" s="95"/>
      <c r="AV1825" s="95"/>
      <c r="AW1825" s="95"/>
      <c r="AX1825" s="95"/>
      <c r="AY1825" s="95"/>
      <c r="AZ1825" s="95"/>
      <c r="BA1825" s="95"/>
      <c r="BB1825" s="95"/>
      <c r="BC1825" s="95"/>
      <c r="BD1825" s="95"/>
      <c r="BE1825" s="95"/>
      <c r="BF1825" s="95"/>
      <c r="BG1825" s="95"/>
      <c r="BH1825" s="95"/>
      <c r="BI1825" s="95"/>
      <c r="BJ1825" s="95"/>
      <c r="BK1825" s="95"/>
      <c r="BL1825" s="95"/>
      <c r="BM1825" s="95"/>
      <c r="BN1825" s="95"/>
      <c r="BO1825" s="95"/>
      <c r="BP1825" s="95"/>
      <c r="BQ1825" s="95"/>
      <c r="BR1825" s="95"/>
      <c r="BS1825" s="95"/>
      <c r="BT1825" s="95"/>
      <c r="BU1825" s="95"/>
      <c r="BV1825" s="95"/>
      <c r="BW1825" s="95"/>
      <c r="BX1825" s="95"/>
      <c r="BY1825" s="95"/>
      <c r="BZ1825" s="95"/>
      <c r="CA1825" s="95"/>
      <c r="CB1825" s="95"/>
      <c r="CC1825" s="95"/>
      <c r="CD1825" s="95"/>
      <c r="CE1825" s="95"/>
      <c r="CF1825" s="95"/>
      <c r="CG1825" s="95"/>
      <c r="CH1825" s="95"/>
      <c r="CI1825" s="95"/>
      <c r="CJ1825" s="95"/>
      <c r="CK1825" s="95"/>
      <c r="CL1825" s="95"/>
      <c r="CM1825" s="95"/>
      <c r="CN1825" s="95"/>
      <c r="CO1825" s="95"/>
      <c r="CP1825" s="95"/>
      <c r="CQ1825" s="95"/>
      <c r="CR1825" s="95"/>
      <c r="CS1825" s="95"/>
      <c r="CT1825" s="95"/>
      <c r="CU1825" s="95"/>
      <c r="CV1825" s="95"/>
      <c r="CW1825" s="95"/>
      <c r="CX1825" s="95"/>
      <c r="CY1825" s="95"/>
      <c r="CZ1825" s="95"/>
      <c r="DA1825" s="95"/>
      <c r="DB1825" s="95"/>
      <c r="DC1825" s="95"/>
      <c r="DD1825" s="95"/>
      <c r="DE1825" s="95"/>
      <c r="DF1825" s="95"/>
      <c r="DG1825" s="95"/>
      <c r="DH1825" s="95"/>
      <c r="DI1825" s="95"/>
      <c r="DJ1825" s="95"/>
      <c r="DK1825" s="95"/>
      <c r="DL1825" s="95"/>
      <c r="DM1825" s="95"/>
      <c r="DN1825" s="95"/>
      <c r="DO1825" s="95"/>
      <c r="DP1825" s="95"/>
      <c r="DQ1825" s="95"/>
      <c r="DR1825" s="95"/>
      <c r="DS1825" s="95"/>
      <c r="DT1825" s="95"/>
      <c r="DU1825" s="95"/>
      <c r="DV1825" s="95"/>
      <c r="DW1825" s="95"/>
      <c r="DX1825" s="95"/>
      <c r="DY1825" s="95"/>
      <c r="DZ1825" s="95"/>
      <c r="EA1825" s="95"/>
      <c r="EB1825" s="95"/>
      <c r="EC1825" s="95"/>
      <c r="ED1825" s="95"/>
      <c r="EE1825" s="95"/>
      <c r="EF1825" s="95"/>
      <c r="EG1825" s="95"/>
      <c r="EH1825" s="95"/>
      <c r="EI1825" s="95"/>
      <c r="EJ1825" s="95"/>
      <c r="EK1825" s="95"/>
      <c r="EL1825" s="95"/>
      <c r="EM1825" s="95"/>
      <c r="EN1825" s="95"/>
      <c r="EO1825" s="95"/>
      <c r="EP1825" s="95"/>
      <c r="EQ1825" s="95"/>
      <c r="ER1825" s="95"/>
      <c r="ES1825" s="95"/>
      <c r="ET1825" s="95"/>
      <c r="EU1825" s="95"/>
      <c r="EV1825" s="95"/>
      <c r="EW1825" s="95"/>
      <c r="EX1825" s="95"/>
      <c r="EY1825" s="95"/>
      <c r="EZ1825" s="95"/>
      <c r="FA1825" s="95"/>
      <c r="FB1825" s="95"/>
      <c r="FC1825" s="95"/>
      <c r="FD1825" s="95"/>
      <c r="FE1825" s="95"/>
      <c r="FF1825" s="95"/>
      <c r="FG1825" s="95"/>
      <c r="FH1825" s="95"/>
      <c r="FI1825" s="95"/>
      <c r="FJ1825" s="95"/>
      <c r="FK1825" s="95"/>
    </row>
    <row r="1826" spans="1:167" s="150" customFormat="1" ht="55.5" customHeight="1">
      <c r="A1826" s="180">
        <f t="shared" si="372"/>
        <v>1766</v>
      </c>
      <c r="B1826" s="131" t="s">
        <v>4186</v>
      </c>
      <c r="C1826" s="132" t="s">
        <v>4187</v>
      </c>
      <c r="D1826" s="63" t="s">
        <v>4188</v>
      </c>
      <c r="E1826" s="55">
        <v>247000</v>
      </c>
      <c r="F1826" s="92">
        <v>339000</v>
      </c>
      <c r="G1826" s="62"/>
      <c r="H1826" s="93">
        <f t="shared" si="368"/>
        <v>247000</v>
      </c>
      <c r="I1826" s="94">
        <f t="shared" si="369"/>
        <v>92000</v>
      </c>
      <c r="J1826" s="94">
        <f t="shared" si="367"/>
        <v>119200</v>
      </c>
      <c r="K1826" s="94">
        <f t="shared" si="370"/>
        <v>366200</v>
      </c>
      <c r="L1826" s="92">
        <v>339000</v>
      </c>
      <c r="M1826" s="55">
        <f t="shared" si="371"/>
        <v>366000</v>
      </c>
      <c r="N1826" s="62"/>
      <c r="O1826" s="95"/>
      <c r="P1826" s="95"/>
      <c r="Q1826" s="95"/>
      <c r="R1826" s="95"/>
      <c r="S1826" s="95"/>
      <c r="T1826" s="95"/>
      <c r="U1826" s="95"/>
      <c r="V1826" s="95"/>
      <c r="W1826" s="95"/>
      <c r="X1826" s="95"/>
      <c r="Y1826" s="95"/>
      <c r="Z1826" s="95"/>
      <c r="AA1826" s="95"/>
      <c r="AB1826" s="95"/>
      <c r="AC1826" s="95"/>
      <c r="AD1826" s="95"/>
      <c r="AE1826" s="95"/>
      <c r="AF1826" s="95"/>
      <c r="AG1826" s="95"/>
      <c r="AH1826" s="95"/>
      <c r="AI1826" s="95"/>
      <c r="AJ1826" s="95"/>
      <c r="AK1826" s="95"/>
      <c r="AL1826" s="95"/>
      <c r="AM1826" s="95"/>
      <c r="AN1826" s="95"/>
      <c r="AO1826" s="95"/>
      <c r="AP1826" s="95"/>
      <c r="AQ1826" s="95"/>
      <c r="AR1826" s="95"/>
      <c r="AS1826" s="95"/>
      <c r="AT1826" s="95"/>
      <c r="AU1826" s="95"/>
      <c r="AV1826" s="95"/>
      <c r="AW1826" s="95"/>
      <c r="AX1826" s="95"/>
      <c r="AY1826" s="95"/>
      <c r="AZ1826" s="95"/>
      <c r="BA1826" s="95"/>
      <c r="BB1826" s="95"/>
      <c r="BC1826" s="95"/>
      <c r="BD1826" s="95"/>
      <c r="BE1826" s="95"/>
      <c r="BF1826" s="95"/>
      <c r="BG1826" s="95"/>
      <c r="BH1826" s="95"/>
      <c r="BI1826" s="95"/>
      <c r="BJ1826" s="95"/>
      <c r="BK1826" s="95"/>
      <c r="BL1826" s="95"/>
      <c r="BM1826" s="95"/>
      <c r="BN1826" s="95"/>
      <c r="BO1826" s="95"/>
      <c r="BP1826" s="95"/>
      <c r="BQ1826" s="95"/>
      <c r="BR1826" s="95"/>
      <c r="BS1826" s="95"/>
      <c r="BT1826" s="95"/>
      <c r="BU1826" s="95"/>
      <c r="BV1826" s="95"/>
      <c r="BW1826" s="95"/>
      <c r="BX1826" s="95"/>
      <c r="BY1826" s="95"/>
      <c r="BZ1826" s="95"/>
      <c r="CA1826" s="95"/>
      <c r="CB1826" s="95"/>
      <c r="CC1826" s="95"/>
      <c r="CD1826" s="95"/>
      <c r="CE1826" s="95"/>
      <c r="CF1826" s="95"/>
      <c r="CG1826" s="95"/>
      <c r="CH1826" s="95"/>
      <c r="CI1826" s="95"/>
      <c r="CJ1826" s="95"/>
      <c r="CK1826" s="95"/>
      <c r="CL1826" s="95"/>
      <c r="CM1826" s="95"/>
      <c r="CN1826" s="95"/>
      <c r="CO1826" s="95"/>
      <c r="CP1826" s="95"/>
      <c r="CQ1826" s="95"/>
      <c r="CR1826" s="95"/>
      <c r="CS1826" s="95"/>
      <c r="CT1826" s="95"/>
      <c r="CU1826" s="95"/>
      <c r="CV1826" s="95"/>
      <c r="CW1826" s="95"/>
      <c r="CX1826" s="95"/>
      <c r="CY1826" s="95"/>
      <c r="CZ1826" s="95"/>
      <c r="DA1826" s="95"/>
      <c r="DB1826" s="95"/>
      <c r="DC1826" s="95"/>
      <c r="DD1826" s="95"/>
      <c r="DE1826" s="95"/>
      <c r="DF1826" s="95"/>
      <c r="DG1826" s="95"/>
      <c r="DH1826" s="95"/>
      <c r="DI1826" s="95"/>
      <c r="DJ1826" s="95"/>
      <c r="DK1826" s="95"/>
      <c r="DL1826" s="95"/>
      <c r="DM1826" s="95"/>
      <c r="DN1826" s="95"/>
      <c r="DO1826" s="95"/>
      <c r="DP1826" s="95"/>
      <c r="DQ1826" s="95"/>
      <c r="DR1826" s="95"/>
      <c r="DS1826" s="95"/>
      <c r="DT1826" s="95"/>
      <c r="DU1826" s="95"/>
      <c r="DV1826" s="95"/>
      <c r="DW1826" s="95"/>
      <c r="DX1826" s="95"/>
      <c r="DY1826" s="95"/>
      <c r="DZ1826" s="95"/>
      <c r="EA1826" s="95"/>
      <c r="EB1826" s="95"/>
      <c r="EC1826" s="95"/>
      <c r="ED1826" s="95"/>
      <c r="EE1826" s="95"/>
      <c r="EF1826" s="95"/>
      <c r="EG1826" s="95"/>
      <c r="EH1826" s="95"/>
      <c r="EI1826" s="95"/>
      <c r="EJ1826" s="95"/>
      <c r="EK1826" s="95"/>
      <c r="EL1826" s="95"/>
      <c r="EM1826" s="95"/>
      <c r="EN1826" s="95"/>
      <c r="EO1826" s="95"/>
      <c r="EP1826" s="95"/>
      <c r="EQ1826" s="95"/>
      <c r="ER1826" s="95"/>
      <c r="ES1826" s="95"/>
      <c r="ET1826" s="95"/>
      <c r="EU1826" s="95"/>
      <c r="EV1826" s="95"/>
      <c r="EW1826" s="95"/>
      <c r="EX1826" s="95"/>
      <c r="EY1826" s="95"/>
      <c r="EZ1826" s="95"/>
      <c r="FA1826" s="95"/>
      <c r="FB1826" s="95"/>
      <c r="FC1826" s="95"/>
      <c r="FD1826" s="95"/>
      <c r="FE1826" s="95"/>
      <c r="FF1826" s="95"/>
      <c r="FG1826" s="95"/>
      <c r="FH1826" s="95"/>
      <c r="FI1826" s="95"/>
      <c r="FJ1826" s="95"/>
      <c r="FK1826" s="95"/>
    </row>
    <row r="1827" spans="1:167" s="150" customFormat="1" ht="55.5" customHeight="1">
      <c r="A1827" s="180">
        <f t="shared" si="372"/>
        <v>1767</v>
      </c>
      <c r="B1827" s="131" t="s">
        <v>4189</v>
      </c>
      <c r="C1827" s="132" t="s">
        <v>4190</v>
      </c>
      <c r="D1827" s="63" t="s">
        <v>4191</v>
      </c>
      <c r="E1827" s="55">
        <v>222000</v>
      </c>
      <c r="F1827" s="92">
        <v>304000</v>
      </c>
      <c r="G1827" s="62"/>
      <c r="H1827" s="93">
        <f t="shared" si="368"/>
        <v>222000</v>
      </c>
      <c r="I1827" s="94">
        <f t="shared" si="369"/>
        <v>82000</v>
      </c>
      <c r="J1827" s="94">
        <f t="shared" si="367"/>
        <v>106243.47826086957</v>
      </c>
      <c r="K1827" s="94">
        <f t="shared" si="370"/>
        <v>328243.47826086957</v>
      </c>
      <c r="L1827" s="92">
        <v>304000</v>
      </c>
      <c r="M1827" s="55">
        <f t="shared" si="371"/>
        <v>328000</v>
      </c>
      <c r="N1827" s="62"/>
      <c r="O1827" s="95"/>
      <c r="P1827" s="95"/>
      <c r="Q1827" s="95"/>
      <c r="R1827" s="95"/>
      <c r="S1827" s="95"/>
      <c r="T1827" s="95"/>
      <c r="U1827" s="95"/>
      <c r="V1827" s="95"/>
      <c r="W1827" s="95"/>
      <c r="X1827" s="95"/>
      <c r="Y1827" s="95"/>
      <c r="Z1827" s="95"/>
      <c r="AA1827" s="95"/>
      <c r="AB1827" s="95"/>
      <c r="AC1827" s="95"/>
      <c r="AD1827" s="95"/>
      <c r="AE1827" s="95"/>
      <c r="AF1827" s="95"/>
      <c r="AG1827" s="95"/>
      <c r="AH1827" s="95"/>
      <c r="AI1827" s="95"/>
      <c r="AJ1827" s="95"/>
      <c r="AK1827" s="95"/>
      <c r="AL1827" s="95"/>
      <c r="AM1827" s="95"/>
      <c r="AN1827" s="95"/>
      <c r="AO1827" s="95"/>
      <c r="AP1827" s="95"/>
      <c r="AQ1827" s="95"/>
      <c r="AR1827" s="95"/>
      <c r="AS1827" s="95"/>
      <c r="AT1827" s="95"/>
      <c r="AU1827" s="95"/>
      <c r="AV1827" s="95"/>
      <c r="AW1827" s="95"/>
      <c r="AX1827" s="95"/>
      <c r="AY1827" s="95"/>
      <c r="AZ1827" s="95"/>
      <c r="BA1827" s="95"/>
      <c r="BB1827" s="95"/>
      <c r="BC1827" s="95"/>
      <c r="BD1827" s="95"/>
      <c r="BE1827" s="95"/>
      <c r="BF1827" s="95"/>
      <c r="BG1827" s="95"/>
      <c r="BH1827" s="95"/>
      <c r="BI1827" s="95"/>
      <c r="BJ1827" s="95"/>
      <c r="BK1827" s="95"/>
      <c r="BL1827" s="95"/>
      <c r="BM1827" s="95"/>
      <c r="BN1827" s="95"/>
      <c r="BO1827" s="95"/>
      <c r="BP1827" s="95"/>
      <c r="BQ1827" s="95"/>
      <c r="BR1827" s="95"/>
      <c r="BS1827" s="95"/>
      <c r="BT1827" s="95"/>
      <c r="BU1827" s="95"/>
      <c r="BV1827" s="95"/>
      <c r="BW1827" s="95"/>
      <c r="BX1827" s="95"/>
      <c r="BY1827" s="95"/>
      <c r="BZ1827" s="95"/>
      <c r="CA1827" s="95"/>
      <c r="CB1827" s="95"/>
      <c r="CC1827" s="95"/>
      <c r="CD1827" s="95"/>
      <c r="CE1827" s="95"/>
      <c r="CF1827" s="95"/>
      <c r="CG1827" s="95"/>
      <c r="CH1827" s="95"/>
      <c r="CI1827" s="95"/>
      <c r="CJ1827" s="95"/>
      <c r="CK1827" s="95"/>
      <c r="CL1827" s="95"/>
      <c r="CM1827" s="95"/>
      <c r="CN1827" s="95"/>
      <c r="CO1827" s="95"/>
      <c r="CP1827" s="95"/>
      <c r="CQ1827" s="95"/>
      <c r="CR1827" s="95"/>
      <c r="CS1827" s="95"/>
      <c r="CT1827" s="95"/>
      <c r="CU1827" s="95"/>
      <c r="CV1827" s="95"/>
      <c r="CW1827" s="95"/>
      <c r="CX1827" s="95"/>
      <c r="CY1827" s="95"/>
      <c r="CZ1827" s="95"/>
      <c r="DA1827" s="95"/>
      <c r="DB1827" s="95"/>
      <c r="DC1827" s="95"/>
      <c r="DD1827" s="95"/>
      <c r="DE1827" s="95"/>
      <c r="DF1827" s="95"/>
      <c r="DG1827" s="95"/>
      <c r="DH1827" s="95"/>
      <c r="DI1827" s="95"/>
      <c r="DJ1827" s="95"/>
      <c r="DK1827" s="95"/>
      <c r="DL1827" s="95"/>
      <c r="DM1827" s="95"/>
      <c r="DN1827" s="95"/>
      <c r="DO1827" s="95"/>
      <c r="DP1827" s="95"/>
      <c r="DQ1827" s="95"/>
      <c r="DR1827" s="95"/>
      <c r="DS1827" s="95"/>
      <c r="DT1827" s="95"/>
      <c r="DU1827" s="95"/>
      <c r="DV1827" s="95"/>
      <c r="DW1827" s="95"/>
      <c r="DX1827" s="95"/>
      <c r="DY1827" s="95"/>
      <c r="DZ1827" s="95"/>
      <c r="EA1827" s="95"/>
      <c r="EB1827" s="95"/>
      <c r="EC1827" s="95"/>
      <c r="ED1827" s="95"/>
      <c r="EE1827" s="95"/>
      <c r="EF1827" s="95"/>
      <c r="EG1827" s="95"/>
      <c r="EH1827" s="95"/>
      <c r="EI1827" s="95"/>
      <c r="EJ1827" s="95"/>
      <c r="EK1827" s="95"/>
      <c r="EL1827" s="95"/>
      <c r="EM1827" s="95"/>
      <c r="EN1827" s="95"/>
      <c r="EO1827" s="95"/>
      <c r="EP1827" s="95"/>
      <c r="EQ1827" s="95"/>
      <c r="ER1827" s="95"/>
      <c r="ES1827" s="95"/>
      <c r="ET1827" s="95"/>
      <c r="EU1827" s="95"/>
      <c r="EV1827" s="95"/>
      <c r="EW1827" s="95"/>
      <c r="EX1827" s="95"/>
      <c r="EY1827" s="95"/>
      <c r="EZ1827" s="95"/>
      <c r="FA1827" s="95"/>
      <c r="FB1827" s="95"/>
      <c r="FC1827" s="95"/>
      <c r="FD1827" s="95"/>
      <c r="FE1827" s="95"/>
      <c r="FF1827" s="95"/>
      <c r="FG1827" s="95"/>
      <c r="FH1827" s="95"/>
      <c r="FI1827" s="95"/>
      <c r="FJ1827" s="95"/>
      <c r="FK1827" s="95"/>
    </row>
    <row r="1828" spans="1:167" s="150" customFormat="1" ht="55.5" customHeight="1">
      <c r="A1828" s="180">
        <f t="shared" si="372"/>
        <v>1768</v>
      </c>
      <c r="B1828" s="131" t="s">
        <v>4192</v>
      </c>
      <c r="C1828" s="132" t="s">
        <v>4193</v>
      </c>
      <c r="D1828" s="63" t="s">
        <v>4194</v>
      </c>
      <c r="E1828" s="55">
        <v>277000</v>
      </c>
      <c r="F1828" s="92">
        <v>381000</v>
      </c>
      <c r="G1828" s="62"/>
      <c r="H1828" s="93">
        <f t="shared" si="368"/>
        <v>277000</v>
      </c>
      <c r="I1828" s="94">
        <f t="shared" si="369"/>
        <v>104000</v>
      </c>
      <c r="J1828" s="94">
        <f t="shared" si="367"/>
        <v>134747.82608695651</v>
      </c>
      <c r="K1828" s="94">
        <f t="shared" si="370"/>
        <v>411747.82608695654</v>
      </c>
      <c r="L1828" s="92">
        <v>381000</v>
      </c>
      <c r="M1828" s="55">
        <f t="shared" si="371"/>
        <v>411000</v>
      </c>
      <c r="N1828" s="62"/>
      <c r="O1828" s="95"/>
      <c r="P1828" s="95"/>
      <c r="Q1828" s="95"/>
      <c r="R1828" s="95"/>
      <c r="S1828" s="95"/>
      <c r="T1828" s="95"/>
      <c r="U1828" s="95"/>
      <c r="V1828" s="95"/>
      <c r="W1828" s="95"/>
      <c r="X1828" s="95"/>
      <c r="Y1828" s="95"/>
      <c r="Z1828" s="95"/>
      <c r="AA1828" s="95"/>
      <c r="AB1828" s="95"/>
      <c r="AC1828" s="95"/>
      <c r="AD1828" s="95"/>
      <c r="AE1828" s="95"/>
      <c r="AF1828" s="95"/>
      <c r="AG1828" s="95"/>
      <c r="AH1828" s="95"/>
      <c r="AI1828" s="95"/>
      <c r="AJ1828" s="95"/>
      <c r="AK1828" s="95"/>
      <c r="AL1828" s="95"/>
      <c r="AM1828" s="95"/>
      <c r="AN1828" s="95"/>
      <c r="AO1828" s="95"/>
      <c r="AP1828" s="95"/>
      <c r="AQ1828" s="95"/>
      <c r="AR1828" s="95"/>
      <c r="AS1828" s="95"/>
      <c r="AT1828" s="95"/>
      <c r="AU1828" s="95"/>
      <c r="AV1828" s="95"/>
      <c r="AW1828" s="95"/>
      <c r="AX1828" s="95"/>
      <c r="AY1828" s="95"/>
      <c r="AZ1828" s="95"/>
      <c r="BA1828" s="95"/>
      <c r="BB1828" s="95"/>
      <c r="BC1828" s="95"/>
      <c r="BD1828" s="95"/>
      <c r="BE1828" s="95"/>
      <c r="BF1828" s="95"/>
      <c r="BG1828" s="95"/>
      <c r="BH1828" s="95"/>
      <c r="BI1828" s="95"/>
      <c r="BJ1828" s="95"/>
      <c r="BK1828" s="95"/>
      <c r="BL1828" s="95"/>
      <c r="BM1828" s="95"/>
      <c r="BN1828" s="95"/>
      <c r="BO1828" s="95"/>
      <c r="BP1828" s="95"/>
      <c r="BQ1828" s="95"/>
      <c r="BR1828" s="95"/>
      <c r="BS1828" s="95"/>
      <c r="BT1828" s="95"/>
      <c r="BU1828" s="95"/>
      <c r="BV1828" s="95"/>
      <c r="BW1828" s="95"/>
      <c r="BX1828" s="95"/>
      <c r="BY1828" s="95"/>
      <c r="BZ1828" s="95"/>
      <c r="CA1828" s="95"/>
      <c r="CB1828" s="95"/>
      <c r="CC1828" s="95"/>
      <c r="CD1828" s="95"/>
      <c r="CE1828" s="95"/>
      <c r="CF1828" s="95"/>
      <c r="CG1828" s="95"/>
      <c r="CH1828" s="95"/>
      <c r="CI1828" s="95"/>
      <c r="CJ1828" s="95"/>
      <c r="CK1828" s="95"/>
      <c r="CL1828" s="95"/>
      <c r="CM1828" s="95"/>
      <c r="CN1828" s="95"/>
      <c r="CO1828" s="95"/>
      <c r="CP1828" s="95"/>
      <c r="CQ1828" s="95"/>
      <c r="CR1828" s="95"/>
      <c r="CS1828" s="95"/>
      <c r="CT1828" s="95"/>
      <c r="CU1828" s="95"/>
      <c r="CV1828" s="95"/>
      <c r="CW1828" s="95"/>
      <c r="CX1828" s="95"/>
      <c r="CY1828" s="95"/>
      <c r="CZ1828" s="95"/>
      <c r="DA1828" s="95"/>
      <c r="DB1828" s="95"/>
      <c r="DC1828" s="95"/>
      <c r="DD1828" s="95"/>
      <c r="DE1828" s="95"/>
      <c r="DF1828" s="95"/>
      <c r="DG1828" s="95"/>
      <c r="DH1828" s="95"/>
      <c r="DI1828" s="95"/>
      <c r="DJ1828" s="95"/>
      <c r="DK1828" s="95"/>
      <c r="DL1828" s="95"/>
      <c r="DM1828" s="95"/>
      <c r="DN1828" s="95"/>
      <c r="DO1828" s="95"/>
      <c r="DP1828" s="95"/>
      <c r="DQ1828" s="95"/>
      <c r="DR1828" s="95"/>
      <c r="DS1828" s="95"/>
      <c r="DT1828" s="95"/>
      <c r="DU1828" s="95"/>
      <c r="DV1828" s="95"/>
      <c r="DW1828" s="95"/>
      <c r="DX1828" s="95"/>
      <c r="DY1828" s="95"/>
      <c r="DZ1828" s="95"/>
      <c r="EA1828" s="95"/>
      <c r="EB1828" s="95"/>
      <c r="EC1828" s="95"/>
      <c r="ED1828" s="95"/>
      <c r="EE1828" s="95"/>
      <c r="EF1828" s="95"/>
      <c r="EG1828" s="95"/>
      <c r="EH1828" s="95"/>
      <c r="EI1828" s="95"/>
      <c r="EJ1828" s="95"/>
      <c r="EK1828" s="95"/>
      <c r="EL1828" s="95"/>
      <c r="EM1828" s="95"/>
      <c r="EN1828" s="95"/>
      <c r="EO1828" s="95"/>
      <c r="EP1828" s="95"/>
      <c r="EQ1828" s="95"/>
      <c r="ER1828" s="95"/>
      <c r="ES1828" s="95"/>
      <c r="ET1828" s="95"/>
      <c r="EU1828" s="95"/>
      <c r="EV1828" s="95"/>
      <c r="EW1828" s="95"/>
      <c r="EX1828" s="95"/>
      <c r="EY1828" s="95"/>
      <c r="EZ1828" s="95"/>
      <c r="FA1828" s="95"/>
      <c r="FB1828" s="95"/>
      <c r="FC1828" s="95"/>
      <c r="FD1828" s="95"/>
      <c r="FE1828" s="95"/>
      <c r="FF1828" s="95"/>
      <c r="FG1828" s="95"/>
      <c r="FH1828" s="95"/>
      <c r="FI1828" s="95"/>
      <c r="FJ1828" s="95"/>
      <c r="FK1828" s="95"/>
    </row>
    <row r="1829" spans="1:167" s="150" customFormat="1" ht="55.5" customHeight="1">
      <c r="A1829" s="180">
        <f t="shared" si="372"/>
        <v>1769</v>
      </c>
      <c r="B1829" s="131" t="s">
        <v>4195</v>
      </c>
      <c r="C1829" s="132" t="s">
        <v>4196</v>
      </c>
      <c r="D1829" s="63" t="s">
        <v>4197</v>
      </c>
      <c r="E1829" s="55">
        <v>262000</v>
      </c>
      <c r="F1829" s="92">
        <v>360000</v>
      </c>
      <c r="G1829" s="62"/>
      <c r="H1829" s="93">
        <f t="shared" si="368"/>
        <v>262000</v>
      </c>
      <c r="I1829" s="94">
        <f t="shared" si="369"/>
        <v>98000</v>
      </c>
      <c r="J1829" s="94">
        <f t="shared" si="367"/>
        <v>126973.91304347826</v>
      </c>
      <c r="K1829" s="94">
        <f t="shared" si="370"/>
        <v>388973.91304347827</v>
      </c>
      <c r="L1829" s="92">
        <v>360000</v>
      </c>
      <c r="M1829" s="55">
        <f t="shared" si="371"/>
        <v>388000</v>
      </c>
      <c r="N1829" s="62"/>
      <c r="O1829" s="95"/>
      <c r="P1829" s="95"/>
      <c r="Q1829" s="95"/>
      <c r="R1829" s="95"/>
      <c r="S1829" s="95"/>
      <c r="T1829" s="95"/>
      <c r="U1829" s="95"/>
      <c r="V1829" s="95"/>
      <c r="W1829" s="95"/>
      <c r="X1829" s="95"/>
      <c r="Y1829" s="95"/>
      <c r="Z1829" s="95"/>
      <c r="AA1829" s="95"/>
      <c r="AB1829" s="95"/>
      <c r="AC1829" s="95"/>
      <c r="AD1829" s="95"/>
      <c r="AE1829" s="95"/>
      <c r="AF1829" s="95"/>
      <c r="AG1829" s="95"/>
      <c r="AH1829" s="95"/>
      <c r="AI1829" s="95"/>
      <c r="AJ1829" s="95"/>
      <c r="AK1829" s="95"/>
      <c r="AL1829" s="95"/>
      <c r="AM1829" s="95"/>
      <c r="AN1829" s="95"/>
      <c r="AO1829" s="95"/>
      <c r="AP1829" s="95"/>
      <c r="AQ1829" s="95"/>
      <c r="AR1829" s="95"/>
      <c r="AS1829" s="95"/>
      <c r="AT1829" s="95"/>
      <c r="AU1829" s="95"/>
      <c r="AV1829" s="95"/>
      <c r="AW1829" s="95"/>
      <c r="AX1829" s="95"/>
      <c r="AY1829" s="95"/>
      <c r="AZ1829" s="95"/>
      <c r="BA1829" s="95"/>
      <c r="BB1829" s="95"/>
      <c r="BC1829" s="95"/>
      <c r="BD1829" s="95"/>
      <c r="BE1829" s="95"/>
      <c r="BF1829" s="95"/>
      <c r="BG1829" s="95"/>
      <c r="BH1829" s="95"/>
      <c r="BI1829" s="95"/>
      <c r="BJ1829" s="95"/>
      <c r="BK1829" s="95"/>
      <c r="BL1829" s="95"/>
      <c r="BM1829" s="95"/>
      <c r="BN1829" s="95"/>
      <c r="BO1829" s="95"/>
      <c r="BP1829" s="95"/>
      <c r="BQ1829" s="95"/>
      <c r="BR1829" s="95"/>
      <c r="BS1829" s="95"/>
      <c r="BT1829" s="95"/>
      <c r="BU1829" s="95"/>
      <c r="BV1829" s="95"/>
      <c r="BW1829" s="95"/>
      <c r="BX1829" s="95"/>
      <c r="BY1829" s="95"/>
      <c r="BZ1829" s="95"/>
      <c r="CA1829" s="95"/>
      <c r="CB1829" s="95"/>
      <c r="CC1829" s="95"/>
      <c r="CD1829" s="95"/>
      <c r="CE1829" s="95"/>
      <c r="CF1829" s="95"/>
      <c r="CG1829" s="95"/>
      <c r="CH1829" s="95"/>
      <c r="CI1829" s="95"/>
      <c r="CJ1829" s="95"/>
      <c r="CK1829" s="95"/>
      <c r="CL1829" s="95"/>
      <c r="CM1829" s="95"/>
      <c r="CN1829" s="95"/>
      <c r="CO1829" s="95"/>
      <c r="CP1829" s="95"/>
      <c r="CQ1829" s="95"/>
      <c r="CR1829" s="95"/>
      <c r="CS1829" s="95"/>
      <c r="CT1829" s="95"/>
      <c r="CU1829" s="95"/>
      <c r="CV1829" s="95"/>
      <c r="CW1829" s="95"/>
      <c r="CX1829" s="95"/>
      <c r="CY1829" s="95"/>
      <c r="CZ1829" s="95"/>
      <c r="DA1829" s="95"/>
      <c r="DB1829" s="95"/>
      <c r="DC1829" s="95"/>
      <c r="DD1829" s="95"/>
      <c r="DE1829" s="95"/>
      <c r="DF1829" s="95"/>
      <c r="DG1829" s="95"/>
      <c r="DH1829" s="95"/>
      <c r="DI1829" s="95"/>
      <c r="DJ1829" s="95"/>
      <c r="DK1829" s="95"/>
      <c r="DL1829" s="95"/>
      <c r="DM1829" s="95"/>
      <c r="DN1829" s="95"/>
      <c r="DO1829" s="95"/>
      <c r="DP1829" s="95"/>
      <c r="DQ1829" s="95"/>
      <c r="DR1829" s="95"/>
      <c r="DS1829" s="95"/>
      <c r="DT1829" s="95"/>
      <c r="DU1829" s="95"/>
      <c r="DV1829" s="95"/>
      <c r="DW1829" s="95"/>
      <c r="DX1829" s="95"/>
      <c r="DY1829" s="95"/>
      <c r="DZ1829" s="95"/>
      <c r="EA1829" s="95"/>
      <c r="EB1829" s="95"/>
      <c r="EC1829" s="95"/>
      <c r="ED1829" s="95"/>
      <c r="EE1829" s="95"/>
      <c r="EF1829" s="95"/>
      <c r="EG1829" s="95"/>
      <c r="EH1829" s="95"/>
      <c r="EI1829" s="95"/>
      <c r="EJ1829" s="95"/>
      <c r="EK1829" s="95"/>
      <c r="EL1829" s="95"/>
      <c r="EM1829" s="95"/>
      <c r="EN1829" s="95"/>
      <c r="EO1829" s="95"/>
      <c r="EP1829" s="95"/>
      <c r="EQ1829" s="95"/>
      <c r="ER1829" s="95"/>
      <c r="ES1829" s="95"/>
      <c r="ET1829" s="95"/>
      <c r="EU1829" s="95"/>
      <c r="EV1829" s="95"/>
      <c r="EW1829" s="95"/>
      <c r="EX1829" s="95"/>
      <c r="EY1829" s="95"/>
      <c r="EZ1829" s="95"/>
      <c r="FA1829" s="95"/>
      <c r="FB1829" s="95"/>
      <c r="FC1829" s="95"/>
      <c r="FD1829" s="95"/>
      <c r="FE1829" s="95"/>
      <c r="FF1829" s="95"/>
      <c r="FG1829" s="95"/>
      <c r="FH1829" s="95"/>
      <c r="FI1829" s="95"/>
      <c r="FJ1829" s="95"/>
      <c r="FK1829" s="95"/>
    </row>
    <row r="1830" spans="1:167" s="150" customFormat="1" ht="55.5" customHeight="1">
      <c r="A1830" s="180">
        <f t="shared" si="372"/>
        <v>1770</v>
      </c>
      <c r="B1830" s="131" t="s">
        <v>4198</v>
      </c>
      <c r="C1830" s="132" t="s">
        <v>4199</v>
      </c>
      <c r="D1830" s="63" t="s">
        <v>4200</v>
      </c>
      <c r="E1830" s="55">
        <v>272000</v>
      </c>
      <c r="F1830" s="92">
        <v>374000</v>
      </c>
      <c r="G1830" s="62"/>
      <c r="H1830" s="93">
        <f t="shared" si="368"/>
        <v>272000</v>
      </c>
      <c r="I1830" s="94">
        <f t="shared" si="369"/>
        <v>102000</v>
      </c>
      <c r="J1830" s="94">
        <f t="shared" si="367"/>
        <v>132156.52173913043</v>
      </c>
      <c r="K1830" s="94">
        <f t="shared" si="370"/>
        <v>404156.52173913043</v>
      </c>
      <c r="L1830" s="92">
        <v>374000</v>
      </c>
      <c r="M1830" s="55">
        <f t="shared" si="371"/>
        <v>404000</v>
      </c>
      <c r="N1830" s="62"/>
      <c r="O1830" s="95"/>
      <c r="P1830" s="95"/>
      <c r="Q1830" s="95"/>
      <c r="R1830" s="95"/>
      <c r="S1830" s="95"/>
      <c r="T1830" s="95"/>
      <c r="U1830" s="95"/>
      <c r="V1830" s="95"/>
      <c r="W1830" s="95"/>
      <c r="X1830" s="95"/>
      <c r="Y1830" s="95"/>
      <c r="Z1830" s="95"/>
      <c r="AA1830" s="95"/>
      <c r="AB1830" s="95"/>
      <c r="AC1830" s="95"/>
      <c r="AD1830" s="95"/>
      <c r="AE1830" s="95"/>
      <c r="AF1830" s="95"/>
      <c r="AG1830" s="95"/>
      <c r="AH1830" s="95"/>
      <c r="AI1830" s="95"/>
      <c r="AJ1830" s="95"/>
      <c r="AK1830" s="95"/>
      <c r="AL1830" s="95"/>
      <c r="AM1830" s="95"/>
      <c r="AN1830" s="95"/>
      <c r="AO1830" s="95"/>
      <c r="AP1830" s="95"/>
      <c r="AQ1830" s="95"/>
      <c r="AR1830" s="95"/>
      <c r="AS1830" s="95"/>
      <c r="AT1830" s="95"/>
      <c r="AU1830" s="95"/>
      <c r="AV1830" s="95"/>
      <c r="AW1830" s="95"/>
      <c r="AX1830" s="95"/>
      <c r="AY1830" s="95"/>
      <c r="AZ1830" s="95"/>
      <c r="BA1830" s="95"/>
      <c r="BB1830" s="95"/>
      <c r="BC1830" s="95"/>
      <c r="BD1830" s="95"/>
      <c r="BE1830" s="95"/>
      <c r="BF1830" s="95"/>
      <c r="BG1830" s="95"/>
      <c r="BH1830" s="95"/>
      <c r="BI1830" s="95"/>
      <c r="BJ1830" s="95"/>
      <c r="BK1830" s="95"/>
      <c r="BL1830" s="95"/>
      <c r="BM1830" s="95"/>
      <c r="BN1830" s="95"/>
      <c r="BO1830" s="95"/>
      <c r="BP1830" s="95"/>
      <c r="BQ1830" s="95"/>
      <c r="BR1830" s="95"/>
      <c r="BS1830" s="95"/>
      <c r="BT1830" s="95"/>
      <c r="BU1830" s="95"/>
      <c r="BV1830" s="95"/>
      <c r="BW1830" s="95"/>
      <c r="BX1830" s="95"/>
      <c r="BY1830" s="95"/>
      <c r="BZ1830" s="95"/>
      <c r="CA1830" s="95"/>
      <c r="CB1830" s="95"/>
      <c r="CC1830" s="95"/>
      <c r="CD1830" s="95"/>
      <c r="CE1830" s="95"/>
      <c r="CF1830" s="95"/>
      <c r="CG1830" s="95"/>
      <c r="CH1830" s="95"/>
      <c r="CI1830" s="95"/>
      <c r="CJ1830" s="95"/>
      <c r="CK1830" s="95"/>
      <c r="CL1830" s="95"/>
      <c r="CM1830" s="95"/>
      <c r="CN1830" s="95"/>
      <c r="CO1830" s="95"/>
      <c r="CP1830" s="95"/>
      <c r="CQ1830" s="95"/>
      <c r="CR1830" s="95"/>
      <c r="CS1830" s="95"/>
      <c r="CT1830" s="95"/>
      <c r="CU1830" s="95"/>
      <c r="CV1830" s="95"/>
      <c r="CW1830" s="95"/>
      <c r="CX1830" s="95"/>
      <c r="CY1830" s="95"/>
      <c r="CZ1830" s="95"/>
      <c r="DA1830" s="95"/>
      <c r="DB1830" s="95"/>
      <c r="DC1830" s="95"/>
      <c r="DD1830" s="95"/>
      <c r="DE1830" s="95"/>
      <c r="DF1830" s="95"/>
      <c r="DG1830" s="95"/>
      <c r="DH1830" s="95"/>
      <c r="DI1830" s="95"/>
      <c r="DJ1830" s="95"/>
      <c r="DK1830" s="95"/>
      <c r="DL1830" s="95"/>
      <c r="DM1830" s="95"/>
      <c r="DN1830" s="95"/>
      <c r="DO1830" s="95"/>
      <c r="DP1830" s="95"/>
      <c r="DQ1830" s="95"/>
      <c r="DR1830" s="95"/>
      <c r="DS1830" s="95"/>
      <c r="DT1830" s="95"/>
      <c r="DU1830" s="95"/>
      <c r="DV1830" s="95"/>
      <c r="DW1830" s="95"/>
      <c r="DX1830" s="95"/>
      <c r="DY1830" s="95"/>
      <c r="DZ1830" s="95"/>
      <c r="EA1830" s="95"/>
      <c r="EB1830" s="95"/>
      <c r="EC1830" s="95"/>
      <c r="ED1830" s="95"/>
      <c r="EE1830" s="95"/>
      <c r="EF1830" s="95"/>
      <c r="EG1830" s="95"/>
      <c r="EH1830" s="95"/>
      <c r="EI1830" s="95"/>
      <c r="EJ1830" s="95"/>
      <c r="EK1830" s="95"/>
      <c r="EL1830" s="95"/>
      <c r="EM1830" s="95"/>
      <c r="EN1830" s="95"/>
      <c r="EO1830" s="95"/>
      <c r="EP1830" s="95"/>
      <c r="EQ1830" s="95"/>
      <c r="ER1830" s="95"/>
      <c r="ES1830" s="95"/>
      <c r="ET1830" s="95"/>
      <c r="EU1830" s="95"/>
      <c r="EV1830" s="95"/>
      <c r="EW1830" s="95"/>
      <c r="EX1830" s="95"/>
      <c r="EY1830" s="95"/>
      <c r="EZ1830" s="95"/>
      <c r="FA1830" s="95"/>
      <c r="FB1830" s="95"/>
      <c r="FC1830" s="95"/>
      <c r="FD1830" s="95"/>
      <c r="FE1830" s="95"/>
      <c r="FF1830" s="95"/>
      <c r="FG1830" s="95"/>
      <c r="FH1830" s="95"/>
      <c r="FI1830" s="95"/>
      <c r="FJ1830" s="95"/>
      <c r="FK1830" s="95"/>
    </row>
    <row r="1831" spans="1:167" s="150" customFormat="1" ht="55.5" customHeight="1">
      <c r="A1831" s="180">
        <f t="shared" si="372"/>
        <v>1771</v>
      </c>
      <c r="B1831" s="131" t="s">
        <v>4201</v>
      </c>
      <c r="C1831" s="132" t="s">
        <v>4202</v>
      </c>
      <c r="D1831" s="63" t="s">
        <v>4203</v>
      </c>
      <c r="E1831" s="55">
        <v>257000</v>
      </c>
      <c r="F1831" s="92">
        <v>353000</v>
      </c>
      <c r="G1831" s="62"/>
      <c r="H1831" s="93">
        <f t="shared" si="368"/>
        <v>257000</v>
      </c>
      <c r="I1831" s="94">
        <f t="shared" si="369"/>
        <v>96000</v>
      </c>
      <c r="J1831" s="94">
        <f t="shared" si="367"/>
        <v>124382.60869565218</v>
      </c>
      <c r="K1831" s="94">
        <f t="shared" si="370"/>
        <v>381382.60869565216</v>
      </c>
      <c r="L1831" s="92">
        <v>353000</v>
      </c>
      <c r="M1831" s="55">
        <f t="shared" si="371"/>
        <v>381000</v>
      </c>
      <c r="N1831" s="62"/>
      <c r="O1831" s="95"/>
      <c r="P1831" s="95"/>
      <c r="Q1831" s="95"/>
      <c r="R1831" s="95"/>
      <c r="S1831" s="95"/>
      <c r="T1831" s="95"/>
      <c r="U1831" s="95"/>
      <c r="V1831" s="95"/>
      <c r="W1831" s="95"/>
      <c r="X1831" s="95"/>
      <c r="Y1831" s="95"/>
      <c r="Z1831" s="95"/>
      <c r="AA1831" s="95"/>
      <c r="AB1831" s="95"/>
      <c r="AC1831" s="95"/>
      <c r="AD1831" s="95"/>
      <c r="AE1831" s="95"/>
      <c r="AF1831" s="95"/>
      <c r="AG1831" s="95"/>
      <c r="AH1831" s="95"/>
      <c r="AI1831" s="95"/>
      <c r="AJ1831" s="95"/>
      <c r="AK1831" s="95"/>
      <c r="AL1831" s="95"/>
      <c r="AM1831" s="95"/>
      <c r="AN1831" s="95"/>
      <c r="AO1831" s="95"/>
      <c r="AP1831" s="95"/>
      <c r="AQ1831" s="95"/>
      <c r="AR1831" s="95"/>
      <c r="AS1831" s="95"/>
      <c r="AT1831" s="95"/>
      <c r="AU1831" s="95"/>
      <c r="AV1831" s="95"/>
      <c r="AW1831" s="95"/>
      <c r="AX1831" s="95"/>
      <c r="AY1831" s="95"/>
      <c r="AZ1831" s="95"/>
      <c r="BA1831" s="95"/>
      <c r="BB1831" s="95"/>
      <c r="BC1831" s="95"/>
      <c r="BD1831" s="95"/>
      <c r="BE1831" s="95"/>
      <c r="BF1831" s="95"/>
      <c r="BG1831" s="95"/>
      <c r="BH1831" s="95"/>
      <c r="BI1831" s="95"/>
      <c r="BJ1831" s="95"/>
      <c r="BK1831" s="95"/>
      <c r="BL1831" s="95"/>
      <c r="BM1831" s="95"/>
      <c r="BN1831" s="95"/>
      <c r="BO1831" s="95"/>
      <c r="BP1831" s="95"/>
      <c r="BQ1831" s="95"/>
      <c r="BR1831" s="95"/>
      <c r="BS1831" s="95"/>
      <c r="BT1831" s="95"/>
      <c r="BU1831" s="95"/>
      <c r="BV1831" s="95"/>
      <c r="BW1831" s="95"/>
      <c r="BX1831" s="95"/>
      <c r="BY1831" s="95"/>
      <c r="BZ1831" s="95"/>
      <c r="CA1831" s="95"/>
      <c r="CB1831" s="95"/>
      <c r="CC1831" s="95"/>
      <c r="CD1831" s="95"/>
      <c r="CE1831" s="95"/>
      <c r="CF1831" s="95"/>
      <c r="CG1831" s="95"/>
      <c r="CH1831" s="95"/>
      <c r="CI1831" s="95"/>
      <c r="CJ1831" s="95"/>
      <c r="CK1831" s="95"/>
      <c r="CL1831" s="95"/>
      <c r="CM1831" s="95"/>
      <c r="CN1831" s="95"/>
      <c r="CO1831" s="95"/>
      <c r="CP1831" s="95"/>
      <c r="CQ1831" s="95"/>
      <c r="CR1831" s="95"/>
      <c r="CS1831" s="95"/>
      <c r="CT1831" s="95"/>
      <c r="CU1831" s="95"/>
      <c r="CV1831" s="95"/>
      <c r="CW1831" s="95"/>
      <c r="CX1831" s="95"/>
      <c r="CY1831" s="95"/>
      <c r="CZ1831" s="95"/>
      <c r="DA1831" s="95"/>
      <c r="DB1831" s="95"/>
      <c r="DC1831" s="95"/>
      <c r="DD1831" s="95"/>
      <c r="DE1831" s="95"/>
      <c r="DF1831" s="95"/>
      <c r="DG1831" s="95"/>
      <c r="DH1831" s="95"/>
      <c r="DI1831" s="95"/>
      <c r="DJ1831" s="95"/>
      <c r="DK1831" s="95"/>
      <c r="DL1831" s="95"/>
      <c r="DM1831" s="95"/>
      <c r="DN1831" s="95"/>
      <c r="DO1831" s="95"/>
      <c r="DP1831" s="95"/>
      <c r="DQ1831" s="95"/>
      <c r="DR1831" s="95"/>
      <c r="DS1831" s="95"/>
      <c r="DT1831" s="95"/>
      <c r="DU1831" s="95"/>
      <c r="DV1831" s="95"/>
      <c r="DW1831" s="95"/>
      <c r="DX1831" s="95"/>
      <c r="DY1831" s="95"/>
      <c r="DZ1831" s="95"/>
      <c r="EA1831" s="95"/>
      <c r="EB1831" s="95"/>
      <c r="EC1831" s="95"/>
      <c r="ED1831" s="95"/>
      <c r="EE1831" s="95"/>
      <c r="EF1831" s="95"/>
      <c r="EG1831" s="95"/>
      <c r="EH1831" s="95"/>
      <c r="EI1831" s="95"/>
      <c r="EJ1831" s="95"/>
      <c r="EK1831" s="95"/>
      <c r="EL1831" s="95"/>
      <c r="EM1831" s="95"/>
      <c r="EN1831" s="95"/>
      <c r="EO1831" s="95"/>
      <c r="EP1831" s="95"/>
      <c r="EQ1831" s="95"/>
      <c r="ER1831" s="95"/>
      <c r="ES1831" s="95"/>
      <c r="ET1831" s="95"/>
      <c r="EU1831" s="95"/>
      <c r="EV1831" s="95"/>
      <c r="EW1831" s="95"/>
      <c r="EX1831" s="95"/>
      <c r="EY1831" s="95"/>
      <c r="EZ1831" s="95"/>
      <c r="FA1831" s="95"/>
      <c r="FB1831" s="95"/>
      <c r="FC1831" s="95"/>
      <c r="FD1831" s="95"/>
      <c r="FE1831" s="95"/>
      <c r="FF1831" s="95"/>
      <c r="FG1831" s="95"/>
      <c r="FH1831" s="95"/>
      <c r="FI1831" s="95"/>
      <c r="FJ1831" s="95"/>
      <c r="FK1831" s="95"/>
    </row>
    <row r="1832" spans="1:167" ht="55.5" customHeight="1">
      <c r="A1832" s="180">
        <f t="shared" si="372"/>
        <v>1772</v>
      </c>
      <c r="B1832" s="131" t="s">
        <v>4204</v>
      </c>
      <c r="C1832" s="132" t="s">
        <v>4205</v>
      </c>
      <c r="D1832" s="63" t="s">
        <v>4206</v>
      </c>
      <c r="E1832" s="55">
        <v>292000</v>
      </c>
      <c r="F1832" s="92">
        <v>402000</v>
      </c>
      <c r="G1832" s="62"/>
      <c r="H1832" s="93">
        <f t="shared" si="368"/>
        <v>292000</v>
      </c>
      <c r="I1832" s="94">
        <f t="shared" si="369"/>
        <v>110000</v>
      </c>
      <c r="J1832" s="94">
        <f t="shared" si="367"/>
        <v>142521.73913043478</v>
      </c>
      <c r="K1832" s="94">
        <f t="shared" si="370"/>
        <v>434521.73913043481</v>
      </c>
      <c r="L1832" s="92">
        <v>402000</v>
      </c>
      <c r="M1832" s="55">
        <f t="shared" si="371"/>
        <v>434000</v>
      </c>
      <c r="N1832" s="62"/>
    </row>
    <row r="1833" spans="1:167" ht="55.5" customHeight="1">
      <c r="A1833" s="180">
        <f t="shared" si="372"/>
        <v>1773</v>
      </c>
      <c r="B1833" s="131" t="s">
        <v>4207</v>
      </c>
      <c r="C1833" s="132" t="s">
        <v>4208</v>
      </c>
      <c r="D1833" s="63" t="s">
        <v>4555</v>
      </c>
      <c r="E1833" s="55">
        <v>357000</v>
      </c>
      <c r="F1833" s="92">
        <v>493000</v>
      </c>
      <c r="G1833" s="62"/>
      <c r="H1833" s="93">
        <f t="shared" si="368"/>
        <v>357000</v>
      </c>
      <c r="I1833" s="94">
        <f t="shared" si="369"/>
        <v>136000</v>
      </c>
      <c r="J1833" s="94">
        <f t="shared" si="367"/>
        <v>176208.69565217392</v>
      </c>
      <c r="K1833" s="94">
        <f t="shared" si="370"/>
        <v>533208.69565217395</v>
      </c>
      <c r="L1833" s="92">
        <v>493000</v>
      </c>
      <c r="M1833" s="55">
        <f t="shared" si="371"/>
        <v>533000</v>
      </c>
      <c r="N1833" s="62"/>
    </row>
    <row r="1834" spans="1:167" ht="55.5" customHeight="1">
      <c r="A1834" s="180">
        <f t="shared" si="372"/>
        <v>1774</v>
      </c>
      <c r="B1834" s="131" t="s">
        <v>4556</v>
      </c>
      <c r="C1834" s="132" t="s">
        <v>4557</v>
      </c>
      <c r="D1834" s="63" t="s">
        <v>4558</v>
      </c>
      <c r="E1834" s="55">
        <v>170000</v>
      </c>
      <c r="F1834" s="92">
        <v>238000</v>
      </c>
      <c r="G1834" s="62"/>
      <c r="H1834" s="93">
        <f t="shared" si="368"/>
        <v>170000</v>
      </c>
      <c r="I1834" s="94">
        <f t="shared" si="369"/>
        <v>68000</v>
      </c>
      <c r="J1834" s="94">
        <f t="shared" si="367"/>
        <v>88104.34782608696</v>
      </c>
      <c r="K1834" s="94">
        <f t="shared" si="370"/>
        <v>258104.34782608697</v>
      </c>
      <c r="L1834" s="92">
        <v>238000</v>
      </c>
      <c r="M1834" s="55">
        <f t="shared" si="371"/>
        <v>258000</v>
      </c>
      <c r="N1834" s="62"/>
    </row>
    <row r="1835" spans="1:167">
      <c r="A1835" s="137"/>
      <c r="B1835" s="137"/>
      <c r="C1835" s="139"/>
      <c r="D1835" s="69" t="s">
        <v>838</v>
      </c>
      <c r="E1835" s="55"/>
      <c r="F1835" s="92"/>
      <c r="G1835" s="140"/>
      <c r="H1835" s="93"/>
      <c r="I1835" s="93"/>
      <c r="J1835" s="94">
        <f t="shared" si="367"/>
        <v>0</v>
      </c>
      <c r="K1835" s="93"/>
      <c r="L1835" s="93"/>
      <c r="M1835" s="55"/>
      <c r="N1835" s="93"/>
    </row>
    <row r="1836" spans="1:167">
      <c r="A1836" s="181">
        <f>A1834+1</f>
        <v>1775</v>
      </c>
      <c r="B1836" s="138" t="s">
        <v>4559</v>
      </c>
      <c r="C1836" s="139"/>
      <c r="D1836" s="67" t="s">
        <v>687</v>
      </c>
      <c r="E1836" s="55">
        <v>358000</v>
      </c>
      <c r="F1836" s="92">
        <v>421000</v>
      </c>
      <c r="G1836" s="140"/>
      <c r="H1836" s="93">
        <f>L1836-I1836</f>
        <v>358000</v>
      </c>
      <c r="I1836" s="94">
        <f>F1836-E1836</f>
        <v>63000</v>
      </c>
      <c r="J1836" s="94">
        <f t="shared" si="367"/>
        <v>81626.086956521744</v>
      </c>
      <c r="K1836" s="94">
        <f>+H1836+J1836</f>
        <v>439626.08695652173</v>
      </c>
      <c r="L1836" s="92">
        <v>421000</v>
      </c>
      <c r="M1836" s="55">
        <f>IF(K1836&gt;=100000, ROUNDDOWN((K1836),-3),ROUNDDOWN((K1836),-2))</f>
        <v>439000</v>
      </c>
      <c r="N1836" s="140"/>
    </row>
    <row r="1837" spans="1:167">
      <c r="A1837" s="181">
        <f>A1836+1</f>
        <v>1776</v>
      </c>
      <c r="B1837" s="138" t="s">
        <v>4560</v>
      </c>
      <c r="C1837" s="139"/>
      <c r="D1837" s="67" t="s">
        <v>689</v>
      </c>
      <c r="E1837" s="55">
        <v>207000</v>
      </c>
      <c r="F1837" s="92">
        <v>237000</v>
      </c>
      <c r="G1837" s="140"/>
      <c r="H1837" s="93">
        <f>L1837-I1837</f>
        <v>207000</v>
      </c>
      <c r="I1837" s="94">
        <f>F1837-E1837</f>
        <v>30000</v>
      </c>
      <c r="J1837" s="94">
        <f t="shared" si="367"/>
        <v>38869.565217391304</v>
      </c>
      <c r="K1837" s="94">
        <f>+H1837+J1837</f>
        <v>245869.5652173913</v>
      </c>
      <c r="L1837" s="92">
        <v>237000</v>
      </c>
      <c r="M1837" s="55">
        <f>IF(K1837&gt;=100000, ROUNDDOWN((K1837),-3),ROUNDDOWN((K1837),-2))</f>
        <v>245000</v>
      </c>
      <c r="N1837" s="140"/>
    </row>
    <row r="1838" spans="1:167">
      <c r="A1838" s="181">
        <f>A1837+1</f>
        <v>1777</v>
      </c>
      <c r="B1838" s="138" t="s">
        <v>4561</v>
      </c>
      <c r="C1838" s="139"/>
      <c r="D1838" s="67" t="s">
        <v>691</v>
      </c>
      <c r="E1838" s="55">
        <v>97000</v>
      </c>
      <c r="F1838" s="92">
        <v>115000</v>
      </c>
      <c r="G1838" s="140"/>
      <c r="H1838" s="93">
        <f>L1838-I1838</f>
        <v>97000</v>
      </c>
      <c r="I1838" s="94">
        <f>F1838-E1838</f>
        <v>18000</v>
      </c>
      <c r="J1838" s="94">
        <f t="shared" si="367"/>
        <v>23321.739130434784</v>
      </c>
      <c r="K1838" s="94">
        <f>+H1838+J1838</f>
        <v>120321.73913043478</v>
      </c>
      <c r="L1838" s="92">
        <v>115000</v>
      </c>
      <c r="M1838" s="55">
        <f>IF(K1838&gt;=100000, ROUNDDOWN((K1838),-3),ROUNDDOWN((K1838),-2))</f>
        <v>120000</v>
      </c>
      <c r="N1838" s="140"/>
    </row>
    <row r="1839" spans="1:167">
      <c r="A1839" s="126" t="s">
        <v>1335</v>
      </c>
      <c r="B1839" s="127" t="s">
        <v>1335</v>
      </c>
      <c r="C1839" s="132"/>
      <c r="D1839" s="61" t="s">
        <v>4562</v>
      </c>
      <c r="E1839" s="55"/>
      <c r="F1839" s="92"/>
      <c r="G1839" s="62"/>
      <c r="H1839" s="93"/>
      <c r="I1839" s="93"/>
      <c r="J1839" s="94">
        <f t="shared" si="367"/>
        <v>0</v>
      </c>
      <c r="K1839" s="93"/>
      <c r="L1839" s="93"/>
      <c r="M1839" s="55"/>
      <c r="N1839" s="93"/>
    </row>
    <row r="1840" spans="1:167">
      <c r="A1840" s="180">
        <f>A1838+1</f>
        <v>1778</v>
      </c>
      <c r="B1840" s="131" t="s">
        <v>4563</v>
      </c>
      <c r="C1840" s="132" t="s">
        <v>4564</v>
      </c>
      <c r="D1840" s="63" t="s">
        <v>4565</v>
      </c>
      <c r="E1840" s="55">
        <v>170000</v>
      </c>
      <c r="F1840" s="92">
        <v>238000</v>
      </c>
      <c r="G1840" s="62"/>
      <c r="H1840" s="93">
        <f t="shared" ref="H1840:H1852" si="373">L1840-I1840</f>
        <v>170000</v>
      </c>
      <c r="I1840" s="94">
        <f t="shared" ref="I1840:I1852" si="374">F1840-E1840</f>
        <v>68000</v>
      </c>
      <c r="J1840" s="94">
        <f t="shared" si="367"/>
        <v>88104.34782608696</v>
      </c>
      <c r="K1840" s="94">
        <f t="shared" ref="K1840:K1852" si="375">+H1840+J1840</f>
        <v>258104.34782608697</v>
      </c>
      <c r="L1840" s="92">
        <v>238000</v>
      </c>
      <c r="M1840" s="55">
        <f t="shared" ref="M1840:M1852" si="376">IF(K1840&gt;=100000, ROUNDDOWN((K1840),-3),ROUNDDOWN((K1840),-2))</f>
        <v>258000</v>
      </c>
      <c r="N1840" s="62"/>
    </row>
    <row r="1841" spans="1:14" ht="31.5">
      <c r="A1841" s="180">
        <f t="shared" ref="A1841:A1852" si="377">A1840+1</f>
        <v>1779</v>
      </c>
      <c r="B1841" s="131" t="s">
        <v>4566</v>
      </c>
      <c r="C1841" s="132" t="s">
        <v>4567</v>
      </c>
      <c r="D1841" s="63" t="s">
        <v>4568</v>
      </c>
      <c r="E1841" s="55">
        <v>35000</v>
      </c>
      <c r="F1841" s="92">
        <v>49000</v>
      </c>
      <c r="G1841" s="62"/>
      <c r="H1841" s="93">
        <f t="shared" si="373"/>
        <v>35000</v>
      </c>
      <c r="I1841" s="94">
        <f t="shared" si="374"/>
        <v>14000</v>
      </c>
      <c r="J1841" s="94">
        <f t="shared" si="367"/>
        <v>18139.130434782608</v>
      </c>
      <c r="K1841" s="94">
        <f t="shared" si="375"/>
        <v>53139.130434782608</v>
      </c>
      <c r="L1841" s="92">
        <v>49000</v>
      </c>
      <c r="M1841" s="55">
        <f t="shared" si="376"/>
        <v>53100</v>
      </c>
      <c r="N1841" s="62"/>
    </row>
    <row r="1842" spans="1:14" ht="31.5">
      <c r="A1842" s="180">
        <f t="shared" si="377"/>
        <v>1780</v>
      </c>
      <c r="B1842" s="131" t="s">
        <v>4569</v>
      </c>
      <c r="C1842" s="132" t="s">
        <v>4570</v>
      </c>
      <c r="D1842" s="63" t="s">
        <v>4571</v>
      </c>
      <c r="E1842" s="55">
        <v>75000</v>
      </c>
      <c r="F1842" s="92">
        <v>105000</v>
      </c>
      <c r="G1842" s="62"/>
      <c r="H1842" s="93">
        <f t="shared" si="373"/>
        <v>75000</v>
      </c>
      <c r="I1842" s="94">
        <f t="shared" si="374"/>
        <v>30000</v>
      </c>
      <c r="J1842" s="94">
        <f t="shared" si="367"/>
        <v>38869.565217391304</v>
      </c>
      <c r="K1842" s="94">
        <f t="shared" si="375"/>
        <v>113869.5652173913</v>
      </c>
      <c r="L1842" s="92">
        <v>105000</v>
      </c>
      <c r="M1842" s="55">
        <f t="shared" si="376"/>
        <v>113000</v>
      </c>
      <c r="N1842" s="62"/>
    </row>
    <row r="1843" spans="1:14">
      <c r="A1843" s="180">
        <f t="shared" si="377"/>
        <v>1781</v>
      </c>
      <c r="B1843" s="131" t="s">
        <v>4572</v>
      </c>
      <c r="C1843" s="132" t="s">
        <v>4573</v>
      </c>
      <c r="D1843" s="63" t="s">
        <v>4574</v>
      </c>
      <c r="E1843" s="55">
        <v>75000</v>
      </c>
      <c r="F1843" s="92">
        <v>105000</v>
      </c>
      <c r="G1843" s="62"/>
      <c r="H1843" s="93">
        <f t="shared" si="373"/>
        <v>75000</v>
      </c>
      <c r="I1843" s="94">
        <f t="shared" si="374"/>
        <v>30000</v>
      </c>
      <c r="J1843" s="94">
        <f t="shared" si="367"/>
        <v>38869.565217391304</v>
      </c>
      <c r="K1843" s="94">
        <f t="shared" si="375"/>
        <v>113869.5652173913</v>
      </c>
      <c r="L1843" s="92">
        <v>105000</v>
      </c>
      <c r="M1843" s="55">
        <f t="shared" si="376"/>
        <v>113000</v>
      </c>
      <c r="N1843" s="62"/>
    </row>
    <row r="1844" spans="1:14" ht="31.5">
      <c r="A1844" s="180">
        <f t="shared" si="377"/>
        <v>1782</v>
      </c>
      <c r="B1844" s="131" t="s">
        <v>4575</v>
      </c>
      <c r="C1844" s="132" t="s">
        <v>4576</v>
      </c>
      <c r="D1844" s="63" t="s">
        <v>4577</v>
      </c>
      <c r="E1844" s="55">
        <v>62000</v>
      </c>
      <c r="F1844" s="92">
        <v>86800</v>
      </c>
      <c r="G1844" s="62"/>
      <c r="H1844" s="93">
        <f t="shared" si="373"/>
        <v>62000</v>
      </c>
      <c r="I1844" s="94">
        <f t="shared" si="374"/>
        <v>24800</v>
      </c>
      <c r="J1844" s="94">
        <f t="shared" si="367"/>
        <v>32132.17391304348</v>
      </c>
      <c r="K1844" s="94">
        <f t="shared" si="375"/>
        <v>94132.173913043487</v>
      </c>
      <c r="L1844" s="92">
        <v>86800</v>
      </c>
      <c r="M1844" s="55">
        <f t="shared" si="376"/>
        <v>94100</v>
      </c>
      <c r="N1844" s="62"/>
    </row>
    <row r="1845" spans="1:14" ht="47.25">
      <c r="A1845" s="180">
        <f t="shared" si="377"/>
        <v>1783</v>
      </c>
      <c r="B1845" s="131" t="s">
        <v>4578</v>
      </c>
      <c r="C1845" s="132" t="s">
        <v>4579</v>
      </c>
      <c r="D1845" s="63" t="s">
        <v>4580</v>
      </c>
      <c r="E1845" s="55">
        <v>130000</v>
      </c>
      <c r="F1845" s="92">
        <v>182000</v>
      </c>
      <c r="G1845" s="62"/>
      <c r="H1845" s="93">
        <f t="shared" si="373"/>
        <v>130000</v>
      </c>
      <c r="I1845" s="94">
        <f t="shared" si="374"/>
        <v>52000</v>
      </c>
      <c r="J1845" s="94">
        <f t="shared" si="367"/>
        <v>67373.913043478256</v>
      </c>
      <c r="K1845" s="94">
        <f t="shared" si="375"/>
        <v>197373.91304347827</v>
      </c>
      <c r="L1845" s="92">
        <v>182000</v>
      </c>
      <c r="M1845" s="55">
        <f t="shared" si="376"/>
        <v>197000</v>
      </c>
      <c r="N1845" s="62"/>
    </row>
    <row r="1846" spans="1:14" ht="31.5">
      <c r="A1846" s="180">
        <f t="shared" si="377"/>
        <v>1784</v>
      </c>
      <c r="B1846" s="131" t="s">
        <v>4581</v>
      </c>
      <c r="C1846" s="132" t="s">
        <v>4582</v>
      </c>
      <c r="D1846" s="63" t="s">
        <v>4583</v>
      </c>
      <c r="E1846" s="55">
        <v>450000</v>
      </c>
      <c r="F1846" s="92">
        <v>630000</v>
      </c>
      <c r="G1846" s="62"/>
      <c r="H1846" s="93">
        <f t="shared" si="373"/>
        <v>450000</v>
      </c>
      <c r="I1846" s="94">
        <f t="shared" si="374"/>
        <v>180000</v>
      </c>
      <c r="J1846" s="94">
        <f t="shared" si="367"/>
        <v>233217.39130434784</v>
      </c>
      <c r="K1846" s="94">
        <f t="shared" si="375"/>
        <v>683217.3913043479</v>
      </c>
      <c r="L1846" s="92">
        <v>630000</v>
      </c>
      <c r="M1846" s="55">
        <f t="shared" si="376"/>
        <v>683000</v>
      </c>
      <c r="N1846" s="62"/>
    </row>
    <row r="1847" spans="1:14" ht="47.25">
      <c r="A1847" s="180">
        <f t="shared" si="377"/>
        <v>1785</v>
      </c>
      <c r="B1847" s="131" t="s">
        <v>4584</v>
      </c>
      <c r="C1847" s="132" t="s">
        <v>4585</v>
      </c>
      <c r="D1847" s="63" t="s">
        <v>4586</v>
      </c>
      <c r="E1847" s="55">
        <v>975000</v>
      </c>
      <c r="F1847" s="92">
        <v>1175000</v>
      </c>
      <c r="G1847" s="62"/>
      <c r="H1847" s="93">
        <f t="shared" si="373"/>
        <v>975000</v>
      </c>
      <c r="I1847" s="94">
        <f t="shared" si="374"/>
        <v>200000</v>
      </c>
      <c r="J1847" s="94">
        <f t="shared" si="367"/>
        <v>259130.4347826087</v>
      </c>
      <c r="K1847" s="94">
        <f t="shared" si="375"/>
        <v>1234130.4347826086</v>
      </c>
      <c r="L1847" s="92">
        <v>1175000</v>
      </c>
      <c r="M1847" s="55">
        <f t="shared" si="376"/>
        <v>1234000</v>
      </c>
      <c r="N1847" s="62"/>
    </row>
    <row r="1848" spans="1:14" ht="47.25">
      <c r="A1848" s="180">
        <f t="shared" si="377"/>
        <v>1786</v>
      </c>
      <c r="B1848" s="131" t="s">
        <v>4587</v>
      </c>
      <c r="C1848" s="132" t="s">
        <v>4588</v>
      </c>
      <c r="D1848" s="63" t="s">
        <v>4589</v>
      </c>
      <c r="E1848" s="55">
        <v>240000</v>
      </c>
      <c r="F1848" s="92">
        <v>336000</v>
      </c>
      <c r="G1848" s="62"/>
      <c r="H1848" s="93">
        <f t="shared" si="373"/>
        <v>240000</v>
      </c>
      <c r="I1848" s="94">
        <f t="shared" si="374"/>
        <v>96000</v>
      </c>
      <c r="J1848" s="94">
        <f t="shared" si="367"/>
        <v>124382.60869565218</v>
      </c>
      <c r="K1848" s="94">
        <f t="shared" si="375"/>
        <v>364382.60869565216</v>
      </c>
      <c r="L1848" s="92">
        <v>336000</v>
      </c>
      <c r="M1848" s="55">
        <f t="shared" si="376"/>
        <v>364000</v>
      </c>
      <c r="N1848" s="62"/>
    </row>
    <row r="1849" spans="1:14" ht="47.25">
      <c r="A1849" s="180">
        <f t="shared" si="377"/>
        <v>1787</v>
      </c>
      <c r="B1849" s="131" t="s">
        <v>4590</v>
      </c>
      <c r="C1849" s="132" t="s">
        <v>4591</v>
      </c>
      <c r="D1849" s="63" t="s">
        <v>4592</v>
      </c>
      <c r="E1849" s="55">
        <v>1000000</v>
      </c>
      <c r="F1849" s="92">
        <v>1200000</v>
      </c>
      <c r="G1849" s="62"/>
      <c r="H1849" s="93">
        <f t="shared" si="373"/>
        <v>1000000</v>
      </c>
      <c r="I1849" s="94">
        <f t="shared" si="374"/>
        <v>200000</v>
      </c>
      <c r="J1849" s="94">
        <f t="shared" si="367"/>
        <v>259130.4347826087</v>
      </c>
      <c r="K1849" s="94">
        <f t="shared" si="375"/>
        <v>1259130.4347826086</v>
      </c>
      <c r="L1849" s="92">
        <v>1200000</v>
      </c>
      <c r="M1849" s="55">
        <f t="shared" si="376"/>
        <v>1259000</v>
      </c>
      <c r="N1849" s="62"/>
    </row>
    <row r="1850" spans="1:14" ht="47.25">
      <c r="A1850" s="180">
        <f t="shared" si="377"/>
        <v>1788</v>
      </c>
      <c r="B1850" s="131" t="s">
        <v>4593</v>
      </c>
      <c r="C1850" s="132" t="s">
        <v>4594</v>
      </c>
      <c r="D1850" s="63" t="s">
        <v>4595</v>
      </c>
      <c r="E1850" s="55">
        <v>94000</v>
      </c>
      <c r="F1850" s="92">
        <v>131000</v>
      </c>
      <c r="G1850" s="62"/>
      <c r="H1850" s="93">
        <f t="shared" si="373"/>
        <v>94000</v>
      </c>
      <c r="I1850" s="94">
        <f t="shared" si="374"/>
        <v>37000</v>
      </c>
      <c r="J1850" s="94">
        <f t="shared" si="367"/>
        <v>47939.130434782608</v>
      </c>
      <c r="K1850" s="94">
        <f t="shared" si="375"/>
        <v>141939.13043478259</v>
      </c>
      <c r="L1850" s="92">
        <v>131000</v>
      </c>
      <c r="M1850" s="55">
        <f t="shared" si="376"/>
        <v>141000</v>
      </c>
      <c r="N1850" s="62"/>
    </row>
    <row r="1851" spans="1:14" ht="31.5">
      <c r="A1851" s="180">
        <f t="shared" si="377"/>
        <v>1789</v>
      </c>
      <c r="B1851" s="131" t="s">
        <v>4596</v>
      </c>
      <c r="C1851" s="132" t="s">
        <v>4597</v>
      </c>
      <c r="D1851" s="63" t="s">
        <v>4598</v>
      </c>
      <c r="E1851" s="55">
        <v>48000</v>
      </c>
      <c r="F1851" s="92">
        <v>67200</v>
      </c>
      <c r="G1851" s="62"/>
      <c r="H1851" s="93">
        <f t="shared" si="373"/>
        <v>48000</v>
      </c>
      <c r="I1851" s="94">
        <f t="shared" si="374"/>
        <v>19200</v>
      </c>
      <c r="J1851" s="94">
        <f t="shared" si="367"/>
        <v>24876.521739130436</v>
      </c>
      <c r="K1851" s="94">
        <f t="shared" si="375"/>
        <v>72876.521739130432</v>
      </c>
      <c r="L1851" s="92">
        <v>67200</v>
      </c>
      <c r="M1851" s="55">
        <f t="shared" si="376"/>
        <v>72800</v>
      </c>
      <c r="N1851" s="62"/>
    </row>
    <row r="1852" spans="1:14" ht="21.75" customHeight="1">
      <c r="A1852" s="180">
        <f t="shared" si="377"/>
        <v>1790</v>
      </c>
      <c r="B1852" s="131" t="s">
        <v>4596</v>
      </c>
      <c r="C1852" s="132" t="s">
        <v>4599</v>
      </c>
      <c r="D1852" s="63" t="s">
        <v>4600</v>
      </c>
      <c r="E1852" s="55">
        <v>130000</v>
      </c>
      <c r="F1852" s="92">
        <v>182000</v>
      </c>
      <c r="G1852" s="62"/>
      <c r="H1852" s="93">
        <f t="shared" si="373"/>
        <v>130000</v>
      </c>
      <c r="I1852" s="94">
        <f t="shared" si="374"/>
        <v>52000</v>
      </c>
      <c r="J1852" s="94">
        <f t="shared" si="367"/>
        <v>67373.913043478256</v>
      </c>
      <c r="K1852" s="94">
        <f t="shared" si="375"/>
        <v>197373.91304347827</v>
      </c>
      <c r="L1852" s="92">
        <v>182000</v>
      </c>
      <c r="M1852" s="55">
        <f t="shared" si="376"/>
        <v>197000</v>
      </c>
      <c r="N1852" s="62"/>
    </row>
    <row r="1853" spans="1:14" ht="25.5" customHeight="1">
      <c r="A1853" s="152" t="s">
        <v>2811</v>
      </c>
      <c r="B1853" s="153" t="s">
        <v>2811</v>
      </c>
      <c r="C1853" s="154"/>
      <c r="D1853" s="69" t="s">
        <v>4601</v>
      </c>
      <c r="E1853" s="55"/>
      <c r="F1853" s="92"/>
      <c r="G1853" s="140"/>
      <c r="H1853" s="93"/>
      <c r="I1853" s="93"/>
      <c r="J1853" s="94">
        <f t="shared" si="367"/>
        <v>0</v>
      </c>
      <c r="K1853" s="93"/>
      <c r="L1853" s="93"/>
      <c r="M1853" s="55"/>
      <c r="N1853" s="93"/>
    </row>
    <row r="1854" spans="1:14" ht="47.25">
      <c r="A1854" s="180">
        <f>A1852+1</f>
        <v>1791</v>
      </c>
      <c r="B1854" s="131" t="s">
        <v>4602</v>
      </c>
      <c r="C1854" s="132" t="s">
        <v>4603</v>
      </c>
      <c r="D1854" s="62" t="s">
        <v>4604</v>
      </c>
      <c r="E1854" s="55">
        <v>4478000</v>
      </c>
      <c r="F1854" s="92">
        <v>4532000</v>
      </c>
      <c r="G1854" s="62" t="s">
        <v>4605</v>
      </c>
      <c r="H1854" s="93">
        <f t="shared" ref="H1854:H1897" si="378">L1854-I1854</f>
        <v>4478000</v>
      </c>
      <c r="I1854" s="94">
        <f>F1854-E1854</f>
        <v>54000</v>
      </c>
      <c r="J1854" s="94">
        <f t="shared" si="367"/>
        <v>69965.217391304352</v>
      </c>
      <c r="K1854" s="94">
        <f t="shared" ref="K1854:K1897" si="379">+H1854+J1854</f>
        <v>4547965.2173913047</v>
      </c>
      <c r="L1854" s="92">
        <v>4532000</v>
      </c>
      <c r="M1854" s="55">
        <f t="shared" ref="M1854:M1897" si="380">IF(K1854&gt;=100000, ROUNDDOWN((K1854),-3),ROUNDDOWN((K1854),-2))</f>
        <v>4547000</v>
      </c>
      <c r="N1854" s="62" t="s">
        <v>4605</v>
      </c>
    </row>
    <row r="1855" spans="1:14">
      <c r="A1855" s="180">
        <f t="shared" ref="A1855:A1897" si="381">A1854+1</f>
        <v>1792</v>
      </c>
      <c r="B1855" s="131" t="s">
        <v>4606</v>
      </c>
      <c r="C1855" s="132" t="s">
        <v>4607</v>
      </c>
      <c r="D1855" s="63" t="s">
        <v>4608</v>
      </c>
      <c r="E1855" s="55">
        <v>117000</v>
      </c>
      <c r="F1855" s="92">
        <v>126000</v>
      </c>
      <c r="G1855" s="62"/>
      <c r="H1855" s="93">
        <f t="shared" si="378"/>
        <v>117000</v>
      </c>
      <c r="I1855" s="94">
        <f>F1855-E1855</f>
        <v>9000</v>
      </c>
      <c r="J1855" s="94">
        <f t="shared" si="367"/>
        <v>11660.869565217392</v>
      </c>
      <c r="K1855" s="94">
        <f t="shared" si="379"/>
        <v>128660.86956521739</v>
      </c>
      <c r="L1855" s="92">
        <v>126000</v>
      </c>
      <c r="M1855" s="55">
        <f t="shared" si="380"/>
        <v>128000</v>
      </c>
      <c r="N1855" s="62"/>
    </row>
    <row r="1856" spans="1:14">
      <c r="A1856" s="180">
        <f t="shared" si="381"/>
        <v>1793</v>
      </c>
      <c r="B1856" s="131" t="s">
        <v>4609</v>
      </c>
      <c r="C1856" s="132" t="s">
        <v>4610</v>
      </c>
      <c r="D1856" s="63" t="s">
        <v>4611</v>
      </c>
      <c r="E1856" s="55">
        <v>117000</v>
      </c>
      <c r="F1856" s="92">
        <v>136000</v>
      </c>
      <c r="G1856" s="62"/>
      <c r="H1856" s="93">
        <f t="shared" si="378"/>
        <v>117000</v>
      </c>
      <c r="I1856" s="94">
        <f>F1856-E1856</f>
        <v>19000</v>
      </c>
      <c r="J1856" s="94">
        <f t="shared" si="367"/>
        <v>24617.391304347824</v>
      </c>
      <c r="K1856" s="94">
        <f t="shared" si="379"/>
        <v>141617.39130434784</v>
      </c>
      <c r="L1856" s="92">
        <v>136000</v>
      </c>
      <c r="M1856" s="55">
        <f t="shared" si="380"/>
        <v>141000</v>
      </c>
      <c r="N1856" s="62"/>
    </row>
    <row r="1857" spans="1:14">
      <c r="A1857" s="180">
        <f t="shared" si="381"/>
        <v>1794</v>
      </c>
      <c r="B1857" s="131" t="s">
        <v>4612</v>
      </c>
      <c r="C1857" s="132" t="s">
        <v>4613</v>
      </c>
      <c r="D1857" s="63" t="s">
        <v>4614</v>
      </c>
      <c r="E1857" s="55">
        <v>60000</v>
      </c>
      <c r="F1857" s="92">
        <v>69600</v>
      </c>
      <c r="G1857" s="62"/>
      <c r="H1857" s="93">
        <f t="shared" si="378"/>
        <v>45291</v>
      </c>
      <c r="I1857" s="94">
        <v>14709</v>
      </c>
      <c r="J1857" s="94">
        <f t="shared" si="367"/>
        <v>19057.747826086958</v>
      </c>
      <c r="K1857" s="94">
        <f t="shared" si="379"/>
        <v>64348.747826086954</v>
      </c>
      <c r="L1857" s="92">
        <v>60000</v>
      </c>
      <c r="M1857" s="55">
        <f t="shared" si="380"/>
        <v>64300</v>
      </c>
      <c r="N1857" s="62"/>
    </row>
    <row r="1858" spans="1:14">
      <c r="A1858" s="180">
        <f t="shared" si="381"/>
        <v>1795</v>
      </c>
      <c r="B1858" s="131" t="s">
        <v>4615</v>
      </c>
      <c r="C1858" s="132" t="s">
        <v>4616</v>
      </c>
      <c r="D1858" s="63" t="s">
        <v>4617</v>
      </c>
      <c r="E1858" s="55">
        <v>35000</v>
      </c>
      <c r="F1858" s="92">
        <v>45900</v>
      </c>
      <c r="G1858" s="62"/>
      <c r="H1858" s="93">
        <f t="shared" si="378"/>
        <v>20359</v>
      </c>
      <c r="I1858" s="94">
        <v>9641</v>
      </c>
      <c r="J1858" s="94">
        <f t="shared" si="367"/>
        <v>12491.382608695651</v>
      </c>
      <c r="K1858" s="94">
        <f t="shared" si="379"/>
        <v>32850.382608695654</v>
      </c>
      <c r="L1858" s="92">
        <v>30000</v>
      </c>
      <c r="M1858" s="55">
        <f t="shared" si="380"/>
        <v>32800</v>
      </c>
      <c r="N1858" s="62"/>
    </row>
    <row r="1859" spans="1:14">
      <c r="A1859" s="180">
        <f t="shared" si="381"/>
        <v>1796</v>
      </c>
      <c r="B1859" s="131" t="s">
        <v>4618</v>
      </c>
      <c r="C1859" s="132" t="s">
        <v>4619</v>
      </c>
      <c r="D1859" s="63" t="s">
        <v>4620</v>
      </c>
      <c r="E1859" s="55">
        <v>139000</v>
      </c>
      <c r="F1859" s="92">
        <v>187000</v>
      </c>
      <c r="G1859" s="62"/>
      <c r="H1859" s="93">
        <f t="shared" si="378"/>
        <v>139000</v>
      </c>
      <c r="I1859" s="94">
        <f t="shared" ref="I1859:I1870" si="382">F1859-E1859</f>
        <v>48000</v>
      </c>
      <c r="J1859" s="94">
        <f t="shared" si="367"/>
        <v>62191.304347826088</v>
      </c>
      <c r="K1859" s="94">
        <f t="shared" si="379"/>
        <v>201191.30434782608</v>
      </c>
      <c r="L1859" s="92">
        <v>187000</v>
      </c>
      <c r="M1859" s="55">
        <f t="shared" si="380"/>
        <v>201000</v>
      </c>
      <c r="N1859" s="62"/>
    </row>
    <row r="1860" spans="1:14">
      <c r="A1860" s="180">
        <f t="shared" si="381"/>
        <v>1797</v>
      </c>
      <c r="B1860" s="131" t="s">
        <v>4621</v>
      </c>
      <c r="C1860" s="132" t="s">
        <v>4622</v>
      </c>
      <c r="D1860" s="63" t="s">
        <v>4623</v>
      </c>
      <c r="E1860" s="55">
        <v>117000</v>
      </c>
      <c r="F1860" s="92">
        <v>124000</v>
      </c>
      <c r="G1860" s="62"/>
      <c r="H1860" s="93">
        <f t="shared" si="378"/>
        <v>117000</v>
      </c>
      <c r="I1860" s="94">
        <f t="shared" si="382"/>
        <v>7000</v>
      </c>
      <c r="J1860" s="94">
        <f t="shared" si="367"/>
        <v>9069.565217391304</v>
      </c>
      <c r="K1860" s="94">
        <f t="shared" si="379"/>
        <v>126069.5652173913</v>
      </c>
      <c r="L1860" s="92">
        <v>124000</v>
      </c>
      <c r="M1860" s="55">
        <f t="shared" si="380"/>
        <v>126000</v>
      </c>
      <c r="N1860" s="62"/>
    </row>
    <row r="1861" spans="1:14">
      <c r="A1861" s="180">
        <f t="shared" si="381"/>
        <v>1798</v>
      </c>
      <c r="B1861" s="131" t="s">
        <v>4624</v>
      </c>
      <c r="C1861" s="132" t="s">
        <v>4625</v>
      </c>
      <c r="D1861" s="63" t="s">
        <v>4626</v>
      </c>
      <c r="E1861" s="55">
        <v>127000</v>
      </c>
      <c r="F1861" s="92">
        <v>134000</v>
      </c>
      <c r="G1861" s="62"/>
      <c r="H1861" s="93">
        <f t="shared" si="378"/>
        <v>127000</v>
      </c>
      <c r="I1861" s="94">
        <f t="shared" si="382"/>
        <v>7000</v>
      </c>
      <c r="J1861" s="94">
        <f t="shared" si="367"/>
        <v>9069.565217391304</v>
      </c>
      <c r="K1861" s="94">
        <f t="shared" si="379"/>
        <v>136069.5652173913</v>
      </c>
      <c r="L1861" s="92">
        <v>134000</v>
      </c>
      <c r="M1861" s="55">
        <f t="shared" si="380"/>
        <v>136000</v>
      </c>
      <c r="N1861" s="62"/>
    </row>
    <row r="1862" spans="1:14">
      <c r="A1862" s="180">
        <f t="shared" si="381"/>
        <v>1799</v>
      </c>
      <c r="B1862" s="131" t="s">
        <v>4627</v>
      </c>
      <c r="C1862" s="132"/>
      <c r="D1862" s="63" t="s">
        <v>4628</v>
      </c>
      <c r="E1862" s="55">
        <v>20000</v>
      </c>
      <c r="F1862" s="92">
        <v>27700</v>
      </c>
      <c r="G1862" s="62"/>
      <c r="H1862" s="93">
        <f t="shared" si="378"/>
        <v>20000</v>
      </c>
      <c r="I1862" s="94">
        <f t="shared" si="382"/>
        <v>7700</v>
      </c>
      <c r="J1862" s="94">
        <f t="shared" si="367"/>
        <v>9976.5217391304359</v>
      </c>
      <c r="K1862" s="94">
        <f t="shared" si="379"/>
        <v>29976.521739130436</v>
      </c>
      <c r="L1862" s="92">
        <v>27700</v>
      </c>
      <c r="M1862" s="55">
        <f t="shared" si="380"/>
        <v>29900</v>
      </c>
      <c r="N1862" s="62"/>
    </row>
    <row r="1863" spans="1:14" ht="31.5">
      <c r="A1863" s="180">
        <f t="shared" si="381"/>
        <v>1800</v>
      </c>
      <c r="B1863" s="131" t="s">
        <v>4629</v>
      </c>
      <c r="C1863" s="139"/>
      <c r="D1863" s="67" t="s">
        <v>4630</v>
      </c>
      <c r="E1863" s="55">
        <v>333000</v>
      </c>
      <c r="F1863" s="92">
        <v>473000</v>
      </c>
      <c r="G1863" s="140"/>
      <c r="H1863" s="93">
        <f t="shared" si="378"/>
        <v>333000</v>
      </c>
      <c r="I1863" s="94">
        <f t="shared" si="382"/>
        <v>140000</v>
      </c>
      <c r="J1863" s="94">
        <f t="shared" si="367"/>
        <v>181391.30434782608</v>
      </c>
      <c r="K1863" s="94">
        <f t="shared" si="379"/>
        <v>514391.30434782605</v>
      </c>
      <c r="L1863" s="92">
        <v>473000</v>
      </c>
      <c r="M1863" s="55">
        <f t="shared" si="380"/>
        <v>514000</v>
      </c>
      <c r="N1863" s="140"/>
    </row>
    <row r="1864" spans="1:14" ht="41.25" customHeight="1">
      <c r="A1864" s="180">
        <f t="shared" si="381"/>
        <v>1801</v>
      </c>
      <c r="B1864" s="131" t="s">
        <v>4631</v>
      </c>
      <c r="C1864" s="139"/>
      <c r="D1864" s="67" t="s">
        <v>4632</v>
      </c>
      <c r="E1864" s="55">
        <v>1827000</v>
      </c>
      <c r="F1864" s="92">
        <v>1954000</v>
      </c>
      <c r="G1864" s="140"/>
      <c r="H1864" s="93">
        <f t="shared" si="378"/>
        <v>1827000</v>
      </c>
      <c r="I1864" s="94">
        <f t="shared" si="382"/>
        <v>127000</v>
      </c>
      <c r="J1864" s="94">
        <f t="shared" si="367"/>
        <v>164547.82608695651</v>
      </c>
      <c r="K1864" s="94">
        <f t="shared" si="379"/>
        <v>1991547.8260869565</v>
      </c>
      <c r="L1864" s="92">
        <v>1954000</v>
      </c>
      <c r="M1864" s="55">
        <f t="shared" si="380"/>
        <v>1991000</v>
      </c>
      <c r="N1864" s="140"/>
    </row>
    <row r="1865" spans="1:14" ht="31.5">
      <c r="A1865" s="180">
        <f t="shared" si="381"/>
        <v>1802</v>
      </c>
      <c r="B1865" s="131" t="s">
        <v>4633</v>
      </c>
      <c r="C1865" s="139"/>
      <c r="D1865" s="67" t="s">
        <v>4634</v>
      </c>
      <c r="E1865" s="55">
        <v>1756000</v>
      </c>
      <c r="F1865" s="92">
        <v>1896000</v>
      </c>
      <c r="G1865" s="140"/>
      <c r="H1865" s="93">
        <f t="shared" si="378"/>
        <v>1756000</v>
      </c>
      <c r="I1865" s="94">
        <f t="shared" si="382"/>
        <v>140000</v>
      </c>
      <c r="J1865" s="94">
        <f t="shared" ref="J1865:J1928" si="383">+I1865/1150*1490</f>
        <v>181391.30434782608</v>
      </c>
      <c r="K1865" s="94">
        <f t="shared" si="379"/>
        <v>1937391.3043478262</v>
      </c>
      <c r="L1865" s="92">
        <v>1896000</v>
      </c>
      <c r="M1865" s="55">
        <f t="shared" si="380"/>
        <v>1937000</v>
      </c>
      <c r="N1865" s="140"/>
    </row>
    <row r="1866" spans="1:14" ht="25.5" customHeight="1">
      <c r="A1866" s="180">
        <f t="shared" si="381"/>
        <v>1803</v>
      </c>
      <c r="B1866" s="131" t="s">
        <v>4635</v>
      </c>
      <c r="C1866" s="139"/>
      <c r="D1866" s="67" t="s">
        <v>4636</v>
      </c>
      <c r="E1866" s="55">
        <v>767000</v>
      </c>
      <c r="F1866" s="92">
        <v>907000</v>
      </c>
      <c r="G1866" s="140"/>
      <c r="H1866" s="93">
        <f t="shared" si="378"/>
        <v>767000</v>
      </c>
      <c r="I1866" s="94">
        <f t="shared" si="382"/>
        <v>140000</v>
      </c>
      <c r="J1866" s="94">
        <f t="shared" si="383"/>
        <v>181391.30434782608</v>
      </c>
      <c r="K1866" s="94">
        <f t="shared" si="379"/>
        <v>948391.30434782605</v>
      </c>
      <c r="L1866" s="92">
        <v>907000</v>
      </c>
      <c r="M1866" s="55">
        <f t="shared" si="380"/>
        <v>948000</v>
      </c>
      <c r="N1866" s="140"/>
    </row>
    <row r="1867" spans="1:14" ht="41.25" customHeight="1">
      <c r="A1867" s="180">
        <f t="shared" si="381"/>
        <v>1804</v>
      </c>
      <c r="B1867" s="131" t="s">
        <v>4637</v>
      </c>
      <c r="C1867" s="139" t="s">
        <v>719</v>
      </c>
      <c r="D1867" s="74" t="s">
        <v>4638</v>
      </c>
      <c r="E1867" s="55">
        <v>729000</v>
      </c>
      <c r="F1867" s="92">
        <v>827000</v>
      </c>
      <c r="G1867" s="140"/>
      <c r="H1867" s="93">
        <f t="shared" si="378"/>
        <v>729000</v>
      </c>
      <c r="I1867" s="94">
        <f t="shared" si="382"/>
        <v>98000</v>
      </c>
      <c r="J1867" s="94">
        <f t="shared" si="383"/>
        <v>126973.91304347826</v>
      </c>
      <c r="K1867" s="94">
        <f t="shared" si="379"/>
        <v>855973.91304347827</v>
      </c>
      <c r="L1867" s="92">
        <v>827000</v>
      </c>
      <c r="M1867" s="55">
        <f t="shared" si="380"/>
        <v>855000</v>
      </c>
      <c r="N1867" s="140"/>
    </row>
    <row r="1868" spans="1:14" ht="22.5" customHeight="1">
      <c r="A1868" s="180">
        <f t="shared" si="381"/>
        <v>1805</v>
      </c>
      <c r="B1868" s="131" t="s">
        <v>4639</v>
      </c>
      <c r="C1868" s="132" t="s">
        <v>4640</v>
      </c>
      <c r="D1868" s="63" t="s">
        <v>4641</v>
      </c>
      <c r="E1868" s="55">
        <v>2027000</v>
      </c>
      <c r="F1868" s="92">
        <v>2282000</v>
      </c>
      <c r="G1868" s="62"/>
      <c r="H1868" s="93">
        <f t="shared" si="378"/>
        <v>2027000</v>
      </c>
      <c r="I1868" s="94">
        <f t="shared" si="382"/>
        <v>255000</v>
      </c>
      <c r="J1868" s="94">
        <f t="shared" si="383"/>
        <v>330391.30434782605</v>
      </c>
      <c r="K1868" s="94">
        <f t="shared" si="379"/>
        <v>2357391.3043478262</v>
      </c>
      <c r="L1868" s="92">
        <v>2282000</v>
      </c>
      <c r="M1868" s="55">
        <f t="shared" si="380"/>
        <v>2357000</v>
      </c>
      <c r="N1868" s="62"/>
    </row>
    <row r="1869" spans="1:14" ht="44.25" customHeight="1">
      <c r="A1869" s="180">
        <f t="shared" si="381"/>
        <v>1806</v>
      </c>
      <c r="B1869" s="131" t="s">
        <v>4642</v>
      </c>
      <c r="C1869" s="139" t="s">
        <v>719</v>
      </c>
      <c r="D1869" s="74" t="s">
        <v>4643</v>
      </c>
      <c r="E1869" s="55">
        <v>2653000</v>
      </c>
      <c r="F1869" s="92">
        <v>2774000</v>
      </c>
      <c r="G1869" s="140"/>
      <c r="H1869" s="93">
        <f t="shared" si="378"/>
        <v>2653000</v>
      </c>
      <c r="I1869" s="94">
        <f t="shared" si="382"/>
        <v>121000</v>
      </c>
      <c r="J1869" s="94">
        <f t="shared" si="383"/>
        <v>156773.91304347827</v>
      </c>
      <c r="K1869" s="94">
        <f t="shared" si="379"/>
        <v>2809773.9130434785</v>
      </c>
      <c r="L1869" s="92">
        <v>2774000</v>
      </c>
      <c r="M1869" s="55">
        <f t="shared" si="380"/>
        <v>2809000</v>
      </c>
      <c r="N1869" s="140"/>
    </row>
    <row r="1870" spans="1:14" ht="31.5">
      <c r="A1870" s="180">
        <f t="shared" si="381"/>
        <v>1807</v>
      </c>
      <c r="B1870" s="131" t="s">
        <v>4644</v>
      </c>
      <c r="C1870" s="132"/>
      <c r="D1870" s="63" t="s">
        <v>4645</v>
      </c>
      <c r="E1870" s="55">
        <v>50000</v>
      </c>
      <c r="F1870" s="92">
        <v>67800</v>
      </c>
      <c r="G1870" s="62"/>
      <c r="H1870" s="93">
        <f t="shared" si="378"/>
        <v>50000</v>
      </c>
      <c r="I1870" s="94">
        <f t="shared" si="382"/>
        <v>17800</v>
      </c>
      <c r="J1870" s="94">
        <f t="shared" si="383"/>
        <v>23062.608695652172</v>
      </c>
      <c r="K1870" s="94">
        <f t="shared" si="379"/>
        <v>73062.608695652176</v>
      </c>
      <c r="L1870" s="92">
        <v>67800</v>
      </c>
      <c r="M1870" s="55">
        <f t="shared" si="380"/>
        <v>73000</v>
      </c>
      <c r="N1870" s="62"/>
    </row>
    <row r="1871" spans="1:14" ht="23.25" customHeight="1">
      <c r="A1871" s="180">
        <f t="shared" si="381"/>
        <v>1808</v>
      </c>
      <c r="B1871" s="131" t="s">
        <v>4646</v>
      </c>
      <c r="C1871" s="132" t="s">
        <v>4647</v>
      </c>
      <c r="D1871" s="63" t="s">
        <v>4648</v>
      </c>
      <c r="E1871" s="55">
        <v>123000</v>
      </c>
      <c r="F1871" s="92">
        <v>142000</v>
      </c>
      <c r="G1871" s="62"/>
      <c r="H1871" s="93">
        <f t="shared" si="378"/>
        <v>96494</v>
      </c>
      <c r="I1871" s="94">
        <v>23506</v>
      </c>
      <c r="J1871" s="94">
        <f t="shared" si="383"/>
        <v>30455.600000000002</v>
      </c>
      <c r="K1871" s="94">
        <f t="shared" si="379"/>
        <v>126949.6</v>
      </c>
      <c r="L1871" s="92">
        <v>120000</v>
      </c>
      <c r="M1871" s="55">
        <f t="shared" si="380"/>
        <v>126000</v>
      </c>
      <c r="N1871" s="62"/>
    </row>
    <row r="1872" spans="1:14" ht="23.25" customHeight="1">
      <c r="A1872" s="180">
        <f t="shared" si="381"/>
        <v>1809</v>
      </c>
      <c r="B1872" s="131" t="s">
        <v>4649</v>
      </c>
      <c r="C1872" s="139"/>
      <c r="D1872" s="67" t="s">
        <v>4650</v>
      </c>
      <c r="E1872" s="55">
        <v>2254000</v>
      </c>
      <c r="F1872" s="92">
        <v>2298000</v>
      </c>
      <c r="G1872" s="140"/>
      <c r="H1872" s="93">
        <f t="shared" si="378"/>
        <v>2254000</v>
      </c>
      <c r="I1872" s="94">
        <f t="shared" ref="I1872:I1897" si="384">F1872-E1872</f>
        <v>44000</v>
      </c>
      <c r="J1872" s="94">
        <f t="shared" si="383"/>
        <v>57008.695652173912</v>
      </c>
      <c r="K1872" s="94">
        <f t="shared" si="379"/>
        <v>2311008.6956521738</v>
      </c>
      <c r="L1872" s="92">
        <v>2298000</v>
      </c>
      <c r="M1872" s="55">
        <f t="shared" si="380"/>
        <v>2311000</v>
      </c>
      <c r="N1872" s="140"/>
    </row>
    <row r="1873" spans="1:14" ht="23.25" customHeight="1">
      <c r="A1873" s="180">
        <f t="shared" si="381"/>
        <v>1810</v>
      </c>
      <c r="B1873" s="131" t="s">
        <v>4651</v>
      </c>
      <c r="C1873" s="139" t="s">
        <v>719</v>
      </c>
      <c r="D1873" s="73" t="s">
        <v>4652</v>
      </c>
      <c r="E1873" s="55">
        <v>325000</v>
      </c>
      <c r="F1873" s="92">
        <v>382000</v>
      </c>
      <c r="G1873" s="140"/>
      <c r="H1873" s="93">
        <f t="shared" si="378"/>
        <v>325000</v>
      </c>
      <c r="I1873" s="94">
        <f t="shared" si="384"/>
        <v>57000</v>
      </c>
      <c r="J1873" s="94">
        <f t="shared" si="383"/>
        <v>73852.173913043487</v>
      </c>
      <c r="K1873" s="94">
        <f t="shared" si="379"/>
        <v>398852.17391304346</v>
      </c>
      <c r="L1873" s="92">
        <v>382000</v>
      </c>
      <c r="M1873" s="55">
        <f t="shared" si="380"/>
        <v>398000</v>
      </c>
      <c r="N1873" s="140"/>
    </row>
    <row r="1874" spans="1:14" ht="48" customHeight="1">
      <c r="A1874" s="180">
        <f t="shared" si="381"/>
        <v>1811</v>
      </c>
      <c r="B1874" s="131" t="s">
        <v>4653</v>
      </c>
      <c r="C1874" s="139" t="s">
        <v>719</v>
      </c>
      <c r="D1874" s="74" t="s">
        <v>4654</v>
      </c>
      <c r="E1874" s="55">
        <v>1218000</v>
      </c>
      <c r="F1874" s="92">
        <v>1316000</v>
      </c>
      <c r="G1874" s="140"/>
      <c r="H1874" s="93">
        <f t="shared" si="378"/>
        <v>1218000</v>
      </c>
      <c r="I1874" s="94">
        <f t="shared" si="384"/>
        <v>98000</v>
      </c>
      <c r="J1874" s="94">
        <f t="shared" si="383"/>
        <v>126973.91304347826</v>
      </c>
      <c r="K1874" s="94">
        <f t="shared" si="379"/>
        <v>1344973.9130434783</v>
      </c>
      <c r="L1874" s="92">
        <v>1316000</v>
      </c>
      <c r="M1874" s="55">
        <f t="shared" si="380"/>
        <v>1344000</v>
      </c>
      <c r="N1874" s="140"/>
    </row>
    <row r="1875" spans="1:14" ht="101.25" customHeight="1">
      <c r="A1875" s="180">
        <f t="shared" si="381"/>
        <v>1812</v>
      </c>
      <c r="B1875" s="131" t="s">
        <v>4655</v>
      </c>
      <c r="C1875" s="139" t="s">
        <v>719</v>
      </c>
      <c r="D1875" s="74" t="s">
        <v>4656</v>
      </c>
      <c r="E1875" s="55">
        <v>729000</v>
      </c>
      <c r="F1875" s="92">
        <v>767000</v>
      </c>
      <c r="G1875" s="140"/>
      <c r="H1875" s="93">
        <f t="shared" si="378"/>
        <v>729000</v>
      </c>
      <c r="I1875" s="94">
        <f t="shared" si="384"/>
        <v>38000</v>
      </c>
      <c r="J1875" s="94">
        <f t="shared" si="383"/>
        <v>49234.782608695648</v>
      </c>
      <c r="K1875" s="94">
        <f t="shared" si="379"/>
        <v>778234.78260869568</v>
      </c>
      <c r="L1875" s="92">
        <v>767000</v>
      </c>
      <c r="M1875" s="55">
        <f t="shared" si="380"/>
        <v>778000</v>
      </c>
      <c r="N1875" s="140"/>
    </row>
    <row r="1876" spans="1:14" ht="20.25" customHeight="1">
      <c r="A1876" s="180">
        <f t="shared" si="381"/>
        <v>1813</v>
      </c>
      <c r="B1876" s="131" t="s">
        <v>4657</v>
      </c>
      <c r="C1876" s="132"/>
      <c r="D1876" s="63" t="s">
        <v>4658</v>
      </c>
      <c r="E1876" s="55">
        <v>50000</v>
      </c>
      <c r="F1876" s="92">
        <v>67800</v>
      </c>
      <c r="G1876" s="62"/>
      <c r="H1876" s="93">
        <f t="shared" si="378"/>
        <v>50000</v>
      </c>
      <c r="I1876" s="94">
        <f t="shared" si="384"/>
        <v>17800</v>
      </c>
      <c r="J1876" s="94">
        <f t="shared" si="383"/>
        <v>23062.608695652172</v>
      </c>
      <c r="K1876" s="94">
        <f t="shared" si="379"/>
        <v>73062.608695652176</v>
      </c>
      <c r="L1876" s="92">
        <v>67800</v>
      </c>
      <c r="M1876" s="55">
        <f t="shared" si="380"/>
        <v>73000</v>
      </c>
      <c r="N1876" s="62"/>
    </row>
    <row r="1877" spans="1:14" ht="20.25" customHeight="1">
      <c r="A1877" s="180">
        <f t="shared" si="381"/>
        <v>1814</v>
      </c>
      <c r="B1877" s="131" t="s">
        <v>4659</v>
      </c>
      <c r="C1877" s="132" t="s">
        <v>4660</v>
      </c>
      <c r="D1877" s="63" t="s">
        <v>4661</v>
      </c>
      <c r="E1877" s="55">
        <v>167000</v>
      </c>
      <c r="F1877" s="92">
        <v>191000</v>
      </c>
      <c r="G1877" s="62"/>
      <c r="H1877" s="93">
        <f t="shared" si="378"/>
        <v>167000</v>
      </c>
      <c r="I1877" s="94">
        <f t="shared" si="384"/>
        <v>24000</v>
      </c>
      <c r="J1877" s="94">
        <f t="shared" si="383"/>
        <v>31095.652173913044</v>
      </c>
      <c r="K1877" s="94">
        <f t="shared" si="379"/>
        <v>198095.65217391305</v>
      </c>
      <c r="L1877" s="92">
        <v>191000</v>
      </c>
      <c r="M1877" s="55">
        <f t="shared" si="380"/>
        <v>198000</v>
      </c>
      <c r="N1877" s="62"/>
    </row>
    <row r="1878" spans="1:14" ht="20.25" customHeight="1">
      <c r="A1878" s="180">
        <f t="shared" si="381"/>
        <v>1815</v>
      </c>
      <c r="B1878" s="131" t="s">
        <v>4662</v>
      </c>
      <c r="C1878" s="132" t="s">
        <v>4663</v>
      </c>
      <c r="D1878" s="63" t="s">
        <v>4664</v>
      </c>
      <c r="E1878" s="55">
        <v>31000</v>
      </c>
      <c r="F1878" s="92">
        <v>40600</v>
      </c>
      <c r="G1878" s="62"/>
      <c r="H1878" s="93">
        <f t="shared" si="378"/>
        <v>31000</v>
      </c>
      <c r="I1878" s="94">
        <f t="shared" si="384"/>
        <v>9600</v>
      </c>
      <c r="J1878" s="94">
        <f t="shared" si="383"/>
        <v>12438.260869565218</v>
      </c>
      <c r="K1878" s="94">
        <f t="shared" si="379"/>
        <v>43438.260869565216</v>
      </c>
      <c r="L1878" s="92">
        <v>40600</v>
      </c>
      <c r="M1878" s="55">
        <f t="shared" si="380"/>
        <v>43400</v>
      </c>
      <c r="N1878" s="62"/>
    </row>
    <row r="1879" spans="1:14" ht="36.75" customHeight="1">
      <c r="A1879" s="180">
        <f t="shared" si="381"/>
        <v>1816</v>
      </c>
      <c r="B1879" s="131" t="s">
        <v>4665</v>
      </c>
      <c r="C1879" s="132"/>
      <c r="D1879" s="63" t="s">
        <v>4666</v>
      </c>
      <c r="E1879" s="55">
        <v>120000</v>
      </c>
      <c r="F1879" s="92">
        <v>128000</v>
      </c>
      <c r="G1879" s="62"/>
      <c r="H1879" s="93">
        <f t="shared" si="378"/>
        <v>120000</v>
      </c>
      <c r="I1879" s="94">
        <f t="shared" si="384"/>
        <v>8000</v>
      </c>
      <c r="J1879" s="94">
        <f t="shared" si="383"/>
        <v>10365.217391304348</v>
      </c>
      <c r="K1879" s="94">
        <f t="shared" si="379"/>
        <v>130365.21739130435</v>
      </c>
      <c r="L1879" s="92">
        <v>128000</v>
      </c>
      <c r="M1879" s="55">
        <f t="shared" si="380"/>
        <v>130000</v>
      </c>
      <c r="N1879" s="62"/>
    </row>
    <row r="1880" spans="1:14" ht="38.25" customHeight="1">
      <c r="A1880" s="180">
        <f t="shared" si="381"/>
        <v>1817</v>
      </c>
      <c r="B1880" s="131" t="s">
        <v>4667</v>
      </c>
      <c r="C1880" s="132"/>
      <c r="D1880" s="63" t="s">
        <v>4668</v>
      </c>
      <c r="E1880" s="55">
        <v>150000</v>
      </c>
      <c r="F1880" s="92">
        <v>158000</v>
      </c>
      <c r="G1880" s="62"/>
      <c r="H1880" s="93">
        <f t="shared" si="378"/>
        <v>150000</v>
      </c>
      <c r="I1880" s="94">
        <f t="shared" si="384"/>
        <v>8000</v>
      </c>
      <c r="J1880" s="94">
        <f t="shared" si="383"/>
        <v>10365.217391304348</v>
      </c>
      <c r="K1880" s="94">
        <f t="shared" si="379"/>
        <v>160365.21739130435</v>
      </c>
      <c r="L1880" s="92">
        <v>158000</v>
      </c>
      <c r="M1880" s="55">
        <f t="shared" si="380"/>
        <v>160000</v>
      </c>
      <c r="N1880" s="62"/>
    </row>
    <row r="1881" spans="1:14" ht="24.75" customHeight="1">
      <c r="A1881" s="180">
        <f t="shared" si="381"/>
        <v>1818</v>
      </c>
      <c r="B1881" s="131" t="s">
        <v>4669</v>
      </c>
      <c r="C1881" s="132"/>
      <c r="D1881" s="63" t="s">
        <v>4670</v>
      </c>
      <c r="E1881" s="55">
        <v>394000</v>
      </c>
      <c r="F1881" s="92">
        <v>411000</v>
      </c>
      <c r="G1881" s="62"/>
      <c r="H1881" s="93">
        <f t="shared" si="378"/>
        <v>394000</v>
      </c>
      <c r="I1881" s="94">
        <f t="shared" si="384"/>
        <v>17000</v>
      </c>
      <c r="J1881" s="94">
        <f t="shared" si="383"/>
        <v>22026.08695652174</v>
      </c>
      <c r="K1881" s="94">
        <f t="shared" si="379"/>
        <v>416026.08695652173</v>
      </c>
      <c r="L1881" s="92">
        <v>411000</v>
      </c>
      <c r="M1881" s="55">
        <f t="shared" si="380"/>
        <v>416000</v>
      </c>
      <c r="N1881" s="62"/>
    </row>
    <row r="1882" spans="1:14" ht="24.75" customHeight="1">
      <c r="A1882" s="180">
        <f t="shared" si="381"/>
        <v>1819</v>
      </c>
      <c r="B1882" s="131" t="s">
        <v>4671</v>
      </c>
      <c r="C1882" s="132"/>
      <c r="D1882" s="63" t="s">
        <v>4672</v>
      </c>
      <c r="E1882" s="55">
        <v>474000</v>
      </c>
      <c r="F1882" s="92">
        <v>581000</v>
      </c>
      <c r="G1882" s="62"/>
      <c r="H1882" s="93">
        <f t="shared" si="378"/>
        <v>474000</v>
      </c>
      <c r="I1882" s="94">
        <f t="shared" si="384"/>
        <v>107000</v>
      </c>
      <c r="J1882" s="94">
        <f t="shared" si="383"/>
        <v>138634.78260869565</v>
      </c>
      <c r="K1882" s="94">
        <f t="shared" si="379"/>
        <v>612634.78260869568</v>
      </c>
      <c r="L1882" s="92">
        <v>581000</v>
      </c>
      <c r="M1882" s="55">
        <f t="shared" si="380"/>
        <v>612000</v>
      </c>
      <c r="N1882" s="62"/>
    </row>
    <row r="1883" spans="1:14" ht="36.75" customHeight="1">
      <c r="A1883" s="180">
        <f t="shared" si="381"/>
        <v>1820</v>
      </c>
      <c r="B1883" s="131" t="s">
        <v>4673</v>
      </c>
      <c r="C1883" s="132"/>
      <c r="D1883" s="63" t="s">
        <v>4674</v>
      </c>
      <c r="E1883" s="55">
        <v>354000</v>
      </c>
      <c r="F1883" s="92">
        <v>407000</v>
      </c>
      <c r="G1883" s="62"/>
      <c r="H1883" s="93">
        <f t="shared" si="378"/>
        <v>354000</v>
      </c>
      <c r="I1883" s="94">
        <f t="shared" si="384"/>
        <v>53000</v>
      </c>
      <c r="J1883" s="94">
        <f t="shared" si="383"/>
        <v>68669.565217391311</v>
      </c>
      <c r="K1883" s="94">
        <f t="shared" si="379"/>
        <v>422669.5652173913</v>
      </c>
      <c r="L1883" s="92">
        <v>407000</v>
      </c>
      <c r="M1883" s="55">
        <f t="shared" si="380"/>
        <v>422000</v>
      </c>
      <c r="N1883" s="62"/>
    </row>
    <row r="1884" spans="1:14" ht="48.75" customHeight="1">
      <c r="A1884" s="180">
        <f t="shared" si="381"/>
        <v>1821</v>
      </c>
      <c r="B1884" s="131" t="s">
        <v>4675</v>
      </c>
      <c r="C1884" s="132"/>
      <c r="D1884" s="63" t="s">
        <v>4676</v>
      </c>
      <c r="E1884" s="55">
        <v>194000</v>
      </c>
      <c r="F1884" s="92">
        <v>247000</v>
      </c>
      <c r="G1884" s="62"/>
      <c r="H1884" s="93">
        <f t="shared" si="378"/>
        <v>194000</v>
      </c>
      <c r="I1884" s="94">
        <f t="shared" si="384"/>
        <v>53000</v>
      </c>
      <c r="J1884" s="94">
        <f t="shared" si="383"/>
        <v>68669.565217391311</v>
      </c>
      <c r="K1884" s="94">
        <f t="shared" si="379"/>
        <v>262669.5652173913</v>
      </c>
      <c r="L1884" s="92">
        <v>247000</v>
      </c>
      <c r="M1884" s="55">
        <f t="shared" si="380"/>
        <v>262000</v>
      </c>
      <c r="N1884" s="62"/>
    </row>
    <row r="1885" spans="1:14" ht="26.25" customHeight="1">
      <c r="A1885" s="180">
        <f t="shared" si="381"/>
        <v>1822</v>
      </c>
      <c r="B1885" s="131" t="s">
        <v>4677</v>
      </c>
      <c r="C1885" s="132" t="s">
        <v>4678</v>
      </c>
      <c r="D1885" s="63" t="s">
        <v>4679</v>
      </c>
      <c r="E1885" s="55">
        <v>35000</v>
      </c>
      <c r="F1885" s="92">
        <v>37400</v>
      </c>
      <c r="G1885" s="62"/>
      <c r="H1885" s="93">
        <f t="shared" si="378"/>
        <v>35000</v>
      </c>
      <c r="I1885" s="94">
        <f t="shared" si="384"/>
        <v>2400</v>
      </c>
      <c r="J1885" s="94">
        <f t="shared" si="383"/>
        <v>3109.5652173913045</v>
      </c>
      <c r="K1885" s="94">
        <f t="shared" si="379"/>
        <v>38109.565217391304</v>
      </c>
      <c r="L1885" s="92">
        <v>37400</v>
      </c>
      <c r="M1885" s="55">
        <f t="shared" si="380"/>
        <v>38100</v>
      </c>
      <c r="N1885" s="62"/>
    </row>
    <row r="1886" spans="1:14" ht="47.25">
      <c r="A1886" s="180">
        <f t="shared" si="381"/>
        <v>1823</v>
      </c>
      <c r="B1886" s="131" t="s">
        <v>4680</v>
      </c>
      <c r="C1886" s="132"/>
      <c r="D1886" s="63" t="s">
        <v>4681</v>
      </c>
      <c r="E1886" s="55">
        <v>190000</v>
      </c>
      <c r="F1886" s="92">
        <v>203000</v>
      </c>
      <c r="G1886" s="62" t="s">
        <v>644</v>
      </c>
      <c r="H1886" s="93">
        <f t="shared" si="378"/>
        <v>190000</v>
      </c>
      <c r="I1886" s="94">
        <f t="shared" si="384"/>
        <v>13000</v>
      </c>
      <c r="J1886" s="94">
        <f t="shared" si="383"/>
        <v>16843.478260869564</v>
      </c>
      <c r="K1886" s="94">
        <f t="shared" si="379"/>
        <v>206843.47826086957</v>
      </c>
      <c r="L1886" s="92">
        <v>203000</v>
      </c>
      <c r="M1886" s="55">
        <f t="shared" si="380"/>
        <v>206000</v>
      </c>
      <c r="N1886" s="62" t="s">
        <v>644</v>
      </c>
    </row>
    <row r="1887" spans="1:14" ht="21.75" customHeight="1">
      <c r="A1887" s="180">
        <f t="shared" si="381"/>
        <v>1824</v>
      </c>
      <c r="B1887" s="131" t="s">
        <v>4682</v>
      </c>
      <c r="C1887" s="132" t="s">
        <v>4683</v>
      </c>
      <c r="D1887" s="63" t="s">
        <v>4684</v>
      </c>
      <c r="E1887" s="55">
        <v>15000</v>
      </c>
      <c r="F1887" s="92">
        <v>22700</v>
      </c>
      <c r="G1887" s="62"/>
      <c r="H1887" s="93">
        <f t="shared" si="378"/>
        <v>15000</v>
      </c>
      <c r="I1887" s="94">
        <f t="shared" si="384"/>
        <v>7700</v>
      </c>
      <c r="J1887" s="94">
        <f t="shared" si="383"/>
        <v>9976.5217391304359</v>
      </c>
      <c r="K1887" s="94">
        <f t="shared" si="379"/>
        <v>24976.521739130436</v>
      </c>
      <c r="L1887" s="92">
        <v>22700</v>
      </c>
      <c r="M1887" s="55">
        <f t="shared" si="380"/>
        <v>24900</v>
      </c>
      <c r="N1887" s="62"/>
    </row>
    <row r="1888" spans="1:14" ht="21.75" customHeight="1">
      <c r="A1888" s="180">
        <f t="shared" si="381"/>
        <v>1825</v>
      </c>
      <c r="B1888" s="131" t="s">
        <v>4685</v>
      </c>
      <c r="C1888" s="132" t="s">
        <v>4686</v>
      </c>
      <c r="D1888" s="63" t="s">
        <v>4687</v>
      </c>
      <c r="E1888" s="55">
        <v>10000</v>
      </c>
      <c r="F1888" s="92">
        <v>17700</v>
      </c>
      <c r="G1888" s="62"/>
      <c r="H1888" s="93">
        <f t="shared" si="378"/>
        <v>10000</v>
      </c>
      <c r="I1888" s="94">
        <f t="shared" si="384"/>
        <v>7700</v>
      </c>
      <c r="J1888" s="94">
        <f t="shared" si="383"/>
        <v>9976.5217391304359</v>
      </c>
      <c r="K1888" s="94">
        <f t="shared" si="379"/>
        <v>19976.521739130436</v>
      </c>
      <c r="L1888" s="92">
        <v>17700</v>
      </c>
      <c r="M1888" s="55">
        <f t="shared" si="380"/>
        <v>19900</v>
      </c>
      <c r="N1888" s="62"/>
    </row>
    <row r="1889" spans="1:14" ht="21.75" customHeight="1">
      <c r="A1889" s="180">
        <f t="shared" si="381"/>
        <v>1826</v>
      </c>
      <c r="B1889" s="131" t="s">
        <v>4688</v>
      </c>
      <c r="C1889" s="132" t="s">
        <v>4689</v>
      </c>
      <c r="D1889" s="63" t="s">
        <v>4690</v>
      </c>
      <c r="E1889" s="55">
        <v>20000</v>
      </c>
      <c r="F1889" s="92">
        <v>27700</v>
      </c>
      <c r="G1889" s="62"/>
      <c r="H1889" s="93">
        <f t="shared" si="378"/>
        <v>20000</v>
      </c>
      <c r="I1889" s="94">
        <f t="shared" si="384"/>
        <v>7700</v>
      </c>
      <c r="J1889" s="94">
        <f t="shared" si="383"/>
        <v>9976.5217391304359</v>
      </c>
      <c r="K1889" s="94">
        <f t="shared" si="379"/>
        <v>29976.521739130436</v>
      </c>
      <c r="L1889" s="92">
        <v>27700</v>
      </c>
      <c r="M1889" s="55">
        <f t="shared" si="380"/>
        <v>29900</v>
      </c>
      <c r="N1889" s="62"/>
    </row>
    <row r="1890" spans="1:14" ht="21.75" customHeight="1">
      <c r="A1890" s="180">
        <f t="shared" si="381"/>
        <v>1827</v>
      </c>
      <c r="B1890" s="131" t="s">
        <v>4691</v>
      </c>
      <c r="C1890" s="132" t="s">
        <v>4692</v>
      </c>
      <c r="D1890" s="63" t="s">
        <v>4693</v>
      </c>
      <c r="E1890" s="55">
        <v>55000</v>
      </c>
      <c r="F1890" s="92">
        <v>58800</v>
      </c>
      <c r="G1890" s="62"/>
      <c r="H1890" s="93">
        <f t="shared" si="378"/>
        <v>55000</v>
      </c>
      <c r="I1890" s="94">
        <f t="shared" si="384"/>
        <v>3800</v>
      </c>
      <c r="J1890" s="94">
        <f t="shared" si="383"/>
        <v>4923.478260869565</v>
      </c>
      <c r="K1890" s="94">
        <f t="shared" si="379"/>
        <v>59923.478260869568</v>
      </c>
      <c r="L1890" s="92">
        <v>58800</v>
      </c>
      <c r="M1890" s="55">
        <f t="shared" si="380"/>
        <v>59900</v>
      </c>
      <c r="N1890" s="62"/>
    </row>
    <row r="1891" spans="1:14" ht="21.75" customHeight="1">
      <c r="A1891" s="180">
        <f t="shared" si="381"/>
        <v>1828</v>
      </c>
      <c r="B1891" s="131" t="s">
        <v>4694</v>
      </c>
      <c r="C1891" s="132" t="s">
        <v>4695</v>
      </c>
      <c r="D1891" s="63" t="s">
        <v>4696</v>
      </c>
      <c r="E1891" s="55">
        <v>55000</v>
      </c>
      <c r="F1891" s="92">
        <v>58800</v>
      </c>
      <c r="G1891" s="62"/>
      <c r="H1891" s="93">
        <f t="shared" si="378"/>
        <v>55000</v>
      </c>
      <c r="I1891" s="94">
        <f t="shared" si="384"/>
        <v>3800</v>
      </c>
      <c r="J1891" s="94">
        <f t="shared" si="383"/>
        <v>4923.478260869565</v>
      </c>
      <c r="K1891" s="94">
        <f t="shared" si="379"/>
        <v>59923.478260869568</v>
      </c>
      <c r="L1891" s="92">
        <v>58800</v>
      </c>
      <c r="M1891" s="55">
        <f t="shared" si="380"/>
        <v>59900</v>
      </c>
      <c r="N1891" s="62"/>
    </row>
    <row r="1892" spans="1:14" ht="21.75" customHeight="1">
      <c r="A1892" s="180">
        <f t="shared" si="381"/>
        <v>1829</v>
      </c>
      <c r="B1892" s="131" t="s">
        <v>4697</v>
      </c>
      <c r="C1892" s="132" t="s">
        <v>4698</v>
      </c>
      <c r="D1892" s="63" t="s">
        <v>4699</v>
      </c>
      <c r="E1892" s="55">
        <v>20000</v>
      </c>
      <c r="F1892" s="92">
        <v>27700</v>
      </c>
      <c r="G1892" s="62"/>
      <c r="H1892" s="93">
        <f t="shared" si="378"/>
        <v>20000</v>
      </c>
      <c r="I1892" s="94">
        <f t="shared" si="384"/>
        <v>7700</v>
      </c>
      <c r="J1892" s="94">
        <f t="shared" si="383"/>
        <v>9976.5217391304359</v>
      </c>
      <c r="K1892" s="94">
        <f t="shared" si="379"/>
        <v>29976.521739130436</v>
      </c>
      <c r="L1892" s="92">
        <v>27700</v>
      </c>
      <c r="M1892" s="55">
        <f t="shared" si="380"/>
        <v>29900</v>
      </c>
      <c r="N1892" s="62"/>
    </row>
    <row r="1893" spans="1:14" ht="21.75" customHeight="1">
      <c r="A1893" s="180">
        <f t="shared" si="381"/>
        <v>1830</v>
      </c>
      <c r="B1893" s="131" t="s">
        <v>4700</v>
      </c>
      <c r="C1893" s="132" t="s">
        <v>4701</v>
      </c>
      <c r="D1893" s="63" t="s">
        <v>4702</v>
      </c>
      <c r="E1893" s="55">
        <v>25000</v>
      </c>
      <c r="F1893" s="92">
        <v>32700</v>
      </c>
      <c r="G1893" s="62"/>
      <c r="H1893" s="93">
        <f t="shared" si="378"/>
        <v>25000</v>
      </c>
      <c r="I1893" s="94">
        <f t="shared" si="384"/>
        <v>7700</v>
      </c>
      <c r="J1893" s="94">
        <f t="shared" si="383"/>
        <v>9976.5217391304359</v>
      </c>
      <c r="K1893" s="94">
        <f t="shared" si="379"/>
        <v>34976.521739130432</v>
      </c>
      <c r="L1893" s="92">
        <v>32700</v>
      </c>
      <c r="M1893" s="55">
        <f t="shared" si="380"/>
        <v>34900</v>
      </c>
      <c r="N1893" s="62"/>
    </row>
    <row r="1894" spans="1:14" ht="21.75" customHeight="1">
      <c r="A1894" s="180">
        <f t="shared" si="381"/>
        <v>1831</v>
      </c>
      <c r="B1894" s="131" t="s">
        <v>4703</v>
      </c>
      <c r="C1894" s="132" t="s">
        <v>4704</v>
      </c>
      <c r="D1894" s="63" t="s">
        <v>4705</v>
      </c>
      <c r="E1894" s="55">
        <v>202000</v>
      </c>
      <c r="F1894" s="92">
        <v>246000</v>
      </c>
      <c r="G1894" s="62"/>
      <c r="H1894" s="93">
        <f t="shared" si="378"/>
        <v>202000</v>
      </c>
      <c r="I1894" s="94">
        <f t="shared" si="384"/>
        <v>44000</v>
      </c>
      <c r="J1894" s="94">
        <f t="shared" si="383"/>
        <v>57008.695652173912</v>
      </c>
      <c r="K1894" s="94">
        <f t="shared" si="379"/>
        <v>259008.69565217392</v>
      </c>
      <c r="L1894" s="92">
        <v>246000</v>
      </c>
      <c r="M1894" s="55">
        <f t="shared" si="380"/>
        <v>259000</v>
      </c>
      <c r="N1894" s="62"/>
    </row>
    <row r="1895" spans="1:14" ht="44.25" customHeight="1">
      <c r="A1895" s="180">
        <f t="shared" si="381"/>
        <v>1832</v>
      </c>
      <c r="B1895" s="131" t="s">
        <v>4706</v>
      </c>
      <c r="C1895" s="132" t="s">
        <v>4707</v>
      </c>
      <c r="D1895" s="63" t="s">
        <v>4708</v>
      </c>
      <c r="E1895" s="55">
        <v>1728000</v>
      </c>
      <c r="F1895" s="92">
        <v>1900000</v>
      </c>
      <c r="G1895" s="62" t="s">
        <v>4709</v>
      </c>
      <c r="H1895" s="93">
        <f t="shared" si="378"/>
        <v>1728000</v>
      </c>
      <c r="I1895" s="94">
        <f t="shared" si="384"/>
        <v>172000</v>
      </c>
      <c r="J1895" s="94">
        <f t="shared" si="383"/>
        <v>222852.17391304349</v>
      </c>
      <c r="K1895" s="94">
        <f t="shared" si="379"/>
        <v>1950852.1739130435</v>
      </c>
      <c r="L1895" s="92">
        <v>1900000</v>
      </c>
      <c r="M1895" s="55">
        <f t="shared" si="380"/>
        <v>1950000</v>
      </c>
      <c r="N1895" s="62" t="s">
        <v>4709</v>
      </c>
    </row>
    <row r="1896" spans="1:14" ht="52.5" customHeight="1">
      <c r="A1896" s="180">
        <f t="shared" si="381"/>
        <v>1833</v>
      </c>
      <c r="B1896" s="131" t="s">
        <v>4710</v>
      </c>
      <c r="C1896" s="132" t="s">
        <v>4711</v>
      </c>
      <c r="D1896" s="63" t="s">
        <v>4712</v>
      </c>
      <c r="E1896" s="55">
        <v>30000</v>
      </c>
      <c r="F1896" s="92">
        <v>32100</v>
      </c>
      <c r="G1896" s="62"/>
      <c r="H1896" s="93">
        <f t="shared" si="378"/>
        <v>30000</v>
      </c>
      <c r="I1896" s="94">
        <f t="shared" si="384"/>
        <v>2100</v>
      </c>
      <c r="J1896" s="94">
        <f t="shared" si="383"/>
        <v>2720.869565217391</v>
      </c>
      <c r="K1896" s="94">
        <f t="shared" si="379"/>
        <v>32720.869565217392</v>
      </c>
      <c r="L1896" s="92">
        <v>32100</v>
      </c>
      <c r="M1896" s="55">
        <f t="shared" si="380"/>
        <v>32700</v>
      </c>
      <c r="N1896" s="62"/>
    </row>
    <row r="1897" spans="1:14" ht="43.5" customHeight="1">
      <c r="A1897" s="180">
        <f t="shared" si="381"/>
        <v>1834</v>
      </c>
      <c r="B1897" s="131" t="s">
        <v>4713</v>
      </c>
      <c r="C1897" s="132" t="s">
        <v>4714</v>
      </c>
      <c r="D1897" s="63" t="s">
        <v>4715</v>
      </c>
      <c r="E1897" s="55">
        <v>30000</v>
      </c>
      <c r="F1897" s="92">
        <v>32100</v>
      </c>
      <c r="G1897" s="62"/>
      <c r="H1897" s="93">
        <f t="shared" si="378"/>
        <v>30000</v>
      </c>
      <c r="I1897" s="94">
        <f t="shared" si="384"/>
        <v>2100</v>
      </c>
      <c r="J1897" s="94">
        <f t="shared" si="383"/>
        <v>2720.869565217391</v>
      </c>
      <c r="K1897" s="94">
        <f t="shared" si="379"/>
        <v>32720.869565217392</v>
      </c>
      <c r="L1897" s="92">
        <v>32100</v>
      </c>
      <c r="M1897" s="55">
        <f t="shared" si="380"/>
        <v>32700</v>
      </c>
      <c r="N1897" s="62"/>
    </row>
    <row r="1898" spans="1:14">
      <c r="A1898" s="137"/>
      <c r="B1898" s="137"/>
      <c r="C1898" s="139"/>
      <c r="D1898" s="69" t="s">
        <v>838</v>
      </c>
      <c r="E1898" s="55"/>
      <c r="F1898" s="92"/>
      <c r="G1898" s="140"/>
      <c r="H1898" s="93"/>
      <c r="I1898" s="93"/>
      <c r="J1898" s="94">
        <f t="shared" si="383"/>
        <v>0</v>
      </c>
      <c r="K1898" s="93"/>
      <c r="L1898" s="93"/>
      <c r="M1898" s="55"/>
      <c r="N1898" s="93"/>
    </row>
    <row r="1899" spans="1:14">
      <c r="A1899" s="181">
        <f>A1897+1</f>
        <v>1835</v>
      </c>
      <c r="B1899" s="138" t="s">
        <v>4716</v>
      </c>
      <c r="C1899" s="139"/>
      <c r="D1899" s="67" t="s">
        <v>713</v>
      </c>
      <c r="E1899" s="55">
        <v>528000</v>
      </c>
      <c r="F1899" s="92">
        <v>680000</v>
      </c>
      <c r="G1899" s="140"/>
      <c r="H1899" s="93">
        <f>L1899-I1899</f>
        <v>528000</v>
      </c>
      <c r="I1899" s="94">
        <f>F1899-E1899</f>
        <v>152000</v>
      </c>
      <c r="J1899" s="94">
        <f t="shared" si="383"/>
        <v>196939.13043478259</v>
      </c>
      <c r="K1899" s="94">
        <f>+H1899+J1899</f>
        <v>724939.13043478259</v>
      </c>
      <c r="L1899" s="92">
        <v>680000</v>
      </c>
      <c r="M1899" s="55">
        <f>IF(K1899&gt;=100000, ROUNDDOWN((K1899),-3),ROUNDDOWN((K1899),-2))</f>
        <v>724000</v>
      </c>
      <c r="N1899" s="140"/>
    </row>
    <row r="1900" spans="1:14">
      <c r="A1900" s="181">
        <f>A1899+1</f>
        <v>1836</v>
      </c>
      <c r="B1900" s="138" t="s">
        <v>4717</v>
      </c>
      <c r="C1900" s="139"/>
      <c r="D1900" s="67" t="s">
        <v>687</v>
      </c>
      <c r="E1900" s="55">
        <v>209000</v>
      </c>
      <c r="F1900" s="92">
        <v>263000</v>
      </c>
      <c r="G1900" s="140"/>
      <c r="H1900" s="93">
        <f>L1900-I1900</f>
        <v>209000</v>
      </c>
      <c r="I1900" s="94">
        <f>F1900-E1900</f>
        <v>54000</v>
      </c>
      <c r="J1900" s="94">
        <f t="shared" si="383"/>
        <v>69965.217391304352</v>
      </c>
      <c r="K1900" s="94">
        <f>+H1900+J1900</f>
        <v>278965.21739130432</v>
      </c>
      <c r="L1900" s="92">
        <v>263000</v>
      </c>
      <c r="M1900" s="55">
        <f>IF(K1900&gt;=100000, ROUNDDOWN((K1900),-3),ROUNDDOWN((K1900),-2))</f>
        <v>278000</v>
      </c>
      <c r="N1900" s="140"/>
    </row>
    <row r="1901" spans="1:14">
      <c r="A1901" s="181">
        <f>A1900+1</f>
        <v>1837</v>
      </c>
      <c r="B1901" s="138" t="s">
        <v>4718</v>
      </c>
      <c r="C1901" s="139"/>
      <c r="D1901" s="67" t="s">
        <v>689</v>
      </c>
      <c r="E1901" s="55">
        <v>127000</v>
      </c>
      <c r="F1901" s="92">
        <v>165000</v>
      </c>
      <c r="G1901" s="140"/>
      <c r="H1901" s="93">
        <f>L1901-I1901</f>
        <v>127000</v>
      </c>
      <c r="I1901" s="94">
        <f>F1901-E1901</f>
        <v>38000</v>
      </c>
      <c r="J1901" s="94">
        <f t="shared" si="383"/>
        <v>49234.782608695648</v>
      </c>
      <c r="K1901" s="94">
        <f>+H1901+J1901</f>
        <v>176234.78260869565</v>
      </c>
      <c r="L1901" s="92">
        <v>165000</v>
      </c>
      <c r="M1901" s="55">
        <f>IF(K1901&gt;=100000, ROUNDDOWN((K1901),-3),ROUNDDOWN((K1901),-2))</f>
        <v>176000</v>
      </c>
      <c r="N1901" s="140"/>
    </row>
    <row r="1902" spans="1:14">
      <c r="A1902" s="181">
        <f>A1901+1</f>
        <v>1838</v>
      </c>
      <c r="B1902" s="138" t="s">
        <v>4719</v>
      </c>
      <c r="C1902" s="139"/>
      <c r="D1902" s="67" t="s">
        <v>691</v>
      </c>
      <c r="E1902" s="55">
        <v>67000</v>
      </c>
      <c r="F1902" s="92">
        <v>85200</v>
      </c>
      <c r="G1902" s="140"/>
      <c r="H1902" s="93">
        <f>L1902-I1902</f>
        <v>67000</v>
      </c>
      <c r="I1902" s="94">
        <f>F1902-E1902</f>
        <v>18200</v>
      </c>
      <c r="J1902" s="94">
        <f t="shared" si="383"/>
        <v>23580.869565217392</v>
      </c>
      <c r="K1902" s="94">
        <f>+H1902+J1902</f>
        <v>90580.869565217392</v>
      </c>
      <c r="L1902" s="92">
        <v>85200</v>
      </c>
      <c r="M1902" s="55">
        <f>IF(K1902&gt;=100000, ROUNDDOWN((K1902),-3),ROUNDDOWN((K1902),-2))</f>
        <v>90500</v>
      </c>
      <c r="N1902" s="140"/>
    </row>
    <row r="1903" spans="1:14" ht="43.5" customHeight="1">
      <c r="A1903" s="126" t="s">
        <v>4720</v>
      </c>
      <c r="B1903" s="127" t="s">
        <v>4720</v>
      </c>
      <c r="C1903" s="132" t="s">
        <v>1875</v>
      </c>
      <c r="D1903" s="61" t="s">
        <v>4721</v>
      </c>
      <c r="E1903" s="55"/>
      <c r="F1903" s="92"/>
      <c r="G1903" s="62"/>
      <c r="H1903" s="93"/>
      <c r="I1903" s="93"/>
      <c r="J1903" s="94">
        <f t="shared" si="383"/>
        <v>0</v>
      </c>
      <c r="K1903" s="93"/>
      <c r="L1903" s="93"/>
      <c r="M1903" s="55"/>
      <c r="N1903" s="93"/>
    </row>
    <row r="1904" spans="1:14" ht="71.25" customHeight="1">
      <c r="A1904" s="126" t="s">
        <v>1868</v>
      </c>
      <c r="B1904" s="127" t="s">
        <v>1868</v>
      </c>
      <c r="C1904" s="132" t="s">
        <v>1875</v>
      </c>
      <c r="D1904" s="61" t="s">
        <v>4722</v>
      </c>
      <c r="E1904" s="55"/>
      <c r="F1904" s="92"/>
      <c r="G1904" s="62"/>
      <c r="H1904" s="93"/>
      <c r="I1904" s="93"/>
      <c r="J1904" s="94">
        <f t="shared" si="383"/>
        <v>0</v>
      </c>
      <c r="K1904" s="93"/>
      <c r="L1904" s="93"/>
      <c r="M1904" s="55"/>
      <c r="N1904" s="93"/>
    </row>
    <row r="1905" spans="1:14" ht="41.25" customHeight="1">
      <c r="A1905" s="180">
        <f>A1902+1</f>
        <v>1839</v>
      </c>
      <c r="B1905" s="131" t="s">
        <v>4723</v>
      </c>
      <c r="C1905" s="132" t="s">
        <v>4724</v>
      </c>
      <c r="D1905" s="63" t="s">
        <v>4725</v>
      </c>
      <c r="E1905" s="55">
        <v>537000</v>
      </c>
      <c r="F1905" s="92">
        <v>728000</v>
      </c>
      <c r="G1905" s="182"/>
      <c r="H1905" s="93">
        <f t="shared" ref="H1905:H1951" si="385">L1905-I1905</f>
        <v>537000</v>
      </c>
      <c r="I1905" s="94">
        <f t="shared" ref="I1905:I1951" si="386">F1905-E1905</f>
        <v>191000</v>
      </c>
      <c r="J1905" s="94">
        <f t="shared" si="383"/>
        <v>247469.5652173913</v>
      </c>
      <c r="K1905" s="94">
        <f t="shared" ref="K1905:K1951" si="387">+H1905+J1905</f>
        <v>784469.56521739135</v>
      </c>
      <c r="L1905" s="92">
        <v>728000</v>
      </c>
      <c r="M1905" s="55">
        <f t="shared" ref="M1905:M1951" si="388">IF(K1905&gt;=100000, ROUNDDOWN((K1905),-3),ROUNDDOWN((K1905),-2))</f>
        <v>784000</v>
      </c>
      <c r="N1905" s="182"/>
    </row>
    <row r="1906" spans="1:14" ht="71.25" customHeight="1">
      <c r="A1906" s="180">
        <f t="shared" ref="A1906:A1951" si="389">A1905+1</f>
        <v>1840</v>
      </c>
      <c r="B1906" s="131" t="s">
        <v>4726</v>
      </c>
      <c r="C1906" s="132" t="s">
        <v>4727</v>
      </c>
      <c r="D1906" s="63" t="s">
        <v>4728</v>
      </c>
      <c r="E1906" s="55">
        <v>226000</v>
      </c>
      <c r="F1906" s="92">
        <v>271000</v>
      </c>
      <c r="G1906" s="62"/>
      <c r="H1906" s="93">
        <f t="shared" si="385"/>
        <v>226000</v>
      </c>
      <c r="I1906" s="94">
        <f t="shared" si="386"/>
        <v>45000</v>
      </c>
      <c r="J1906" s="94">
        <f t="shared" si="383"/>
        <v>58304.34782608696</v>
      </c>
      <c r="K1906" s="94">
        <f t="shared" si="387"/>
        <v>284304.34782608697</v>
      </c>
      <c r="L1906" s="92">
        <v>271000</v>
      </c>
      <c r="M1906" s="55">
        <f t="shared" si="388"/>
        <v>284000</v>
      </c>
      <c r="N1906" s="62"/>
    </row>
    <row r="1907" spans="1:14" ht="114.75" customHeight="1">
      <c r="A1907" s="180">
        <f t="shared" si="389"/>
        <v>1841</v>
      </c>
      <c r="B1907" s="131" t="s">
        <v>4729</v>
      </c>
      <c r="C1907" s="132" t="s">
        <v>4730</v>
      </c>
      <c r="D1907" s="63" t="s">
        <v>4731</v>
      </c>
      <c r="E1907" s="55">
        <v>151000</v>
      </c>
      <c r="F1907" s="92">
        <v>196000</v>
      </c>
      <c r="G1907" s="62"/>
      <c r="H1907" s="93">
        <f t="shared" si="385"/>
        <v>151000</v>
      </c>
      <c r="I1907" s="94">
        <f t="shared" si="386"/>
        <v>45000</v>
      </c>
      <c r="J1907" s="94">
        <f t="shared" si="383"/>
        <v>58304.34782608696</v>
      </c>
      <c r="K1907" s="94">
        <f t="shared" si="387"/>
        <v>209304.34782608697</v>
      </c>
      <c r="L1907" s="92">
        <v>196000</v>
      </c>
      <c r="M1907" s="55">
        <f t="shared" si="388"/>
        <v>209000</v>
      </c>
      <c r="N1907" s="62"/>
    </row>
    <row r="1908" spans="1:14" ht="87" customHeight="1">
      <c r="A1908" s="180">
        <f t="shared" si="389"/>
        <v>1842</v>
      </c>
      <c r="B1908" s="131" t="s">
        <v>4732</v>
      </c>
      <c r="C1908" s="132" t="s">
        <v>4733</v>
      </c>
      <c r="D1908" s="63" t="s">
        <v>4734</v>
      </c>
      <c r="E1908" s="55">
        <v>131000</v>
      </c>
      <c r="F1908" s="92">
        <v>176000</v>
      </c>
      <c r="G1908" s="62"/>
      <c r="H1908" s="93">
        <f t="shared" si="385"/>
        <v>131000</v>
      </c>
      <c r="I1908" s="94">
        <f t="shared" si="386"/>
        <v>45000</v>
      </c>
      <c r="J1908" s="94">
        <f t="shared" si="383"/>
        <v>58304.34782608696</v>
      </c>
      <c r="K1908" s="94">
        <f t="shared" si="387"/>
        <v>189304.34782608697</v>
      </c>
      <c r="L1908" s="92">
        <v>176000</v>
      </c>
      <c r="M1908" s="55">
        <f t="shared" si="388"/>
        <v>189000</v>
      </c>
      <c r="N1908" s="62"/>
    </row>
    <row r="1909" spans="1:14" ht="60" customHeight="1">
      <c r="A1909" s="180">
        <f t="shared" si="389"/>
        <v>1843</v>
      </c>
      <c r="B1909" s="131" t="s">
        <v>4735</v>
      </c>
      <c r="C1909" s="132" t="s">
        <v>4736</v>
      </c>
      <c r="D1909" s="63" t="s">
        <v>4737</v>
      </c>
      <c r="E1909" s="55">
        <v>316000</v>
      </c>
      <c r="F1909" s="92">
        <v>361000</v>
      </c>
      <c r="G1909" s="62"/>
      <c r="H1909" s="93">
        <f t="shared" si="385"/>
        <v>316000</v>
      </c>
      <c r="I1909" s="94">
        <f t="shared" si="386"/>
        <v>45000</v>
      </c>
      <c r="J1909" s="94">
        <f t="shared" si="383"/>
        <v>58304.34782608696</v>
      </c>
      <c r="K1909" s="94">
        <f t="shared" si="387"/>
        <v>374304.34782608697</v>
      </c>
      <c r="L1909" s="92">
        <v>361000</v>
      </c>
      <c r="M1909" s="55">
        <f t="shared" si="388"/>
        <v>374000</v>
      </c>
      <c r="N1909" s="62"/>
    </row>
    <row r="1910" spans="1:14" ht="23.25" customHeight="1">
      <c r="A1910" s="180">
        <f t="shared" si="389"/>
        <v>1844</v>
      </c>
      <c r="B1910" s="131" t="s">
        <v>4738</v>
      </c>
      <c r="C1910" s="132" t="s">
        <v>4739</v>
      </c>
      <c r="D1910" s="63" t="s">
        <v>4740</v>
      </c>
      <c r="E1910" s="55">
        <v>165000</v>
      </c>
      <c r="F1910" s="92">
        <v>197000</v>
      </c>
      <c r="G1910" s="182"/>
      <c r="H1910" s="93">
        <f t="shared" si="385"/>
        <v>165000</v>
      </c>
      <c r="I1910" s="94">
        <f t="shared" si="386"/>
        <v>32000</v>
      </c>
      <c r="J1910" s="94">
        <f t="shared" si="383"/>
        <v>41460.869565217392</v>
      </c>
      <c r="K1910" s="94">
        <f t="shared" si="387"/>
        <v>206460.86956521741</v>
      </c>
      <c r="L1910" s="92">
        <v>197000</v>
      </c>
      <c r="M1910" s="55">
        <f t="shared" si="388"/>
        <v>206000</v>
      </c>
      <c r="N1910" s="182"/>
    </row>
    <row r="1911" spans="1:14" ht="23.25" customHeight="1">
      <c r="A1911" s="180">
        <f t="shared" si="389"/>
        <v>1845</v>
      </c>
      <c r="B1911" s="131" t="s">
        <v>4741</v>
      </c>
      <c r="C1911" s="132" t="s">
        <v>4742</v>
      </c>
      <c r="D1911" s="63" t="s">
        <v>4743</v>
      </c>
      <c r="E1911" s="55">
        <v>805000</v>
      </c>
      <c r="F1911" s="92">
        <v>886000</v>
      </c>
      <c r="G1911" s="182"/>
      <c r="H1911" s="93">
        <f t="shared" si="385"/>
        <v>805000</v>
      </c>
      <c r="I1911" s="94">
        <f t="shared" si="386"/>
        <v>81000</v>
      </c>
      <c r="J1911" s="94">
        <f t="shared" si="383"/>
        <v>104947.82608695653</v>
      </c>
      <c r="K1911" s="94">
        <f t="shared" si="387"/>
        <v>909947.82608695654</v>
      </c>
      <c r="L1911" s="92">
        <v>886000</v>
      </c>
      <c r="M1911" s="55">
        <f t="shared" si="388"/>
        <v>909000</v>
      </c>
      <c r="N1911" s="182"/>
    </row>
    <row r="1912" spans="1:14" ht="23.25" customHeight="1">
      <c r="A1912" s="180">
        <f t="shared" si="389"/>
        <v>1846</v>
      </c>
      <c r="B1912" s="131" t="s">
        <v>4744</v>
      </c>
      <c r="C1912" s="132" t="s">
        <v>4745</v>
      </c>
      <c r="D1912" s="63" t="s">
        <v>4746</v>
      </c>
      <c r="E1912" s="55">
        <v>335000</v>
      </c>
      <c r="F1912" s="92">
        <v>416000</v>
      </c>
      <c r="G1912" s="182"/>
      <c r="H1912" s="93">
        <f t="shared" si="385"/>
        <v>335000</v>
      </c>
      <c r="I1912" s="94">
        <f t="shared" si="386"/>
        <v>81000</v>
      </c>
      <c r="J1912" s="94">
        <f t="shared" si="383"/>
        <v>104947.82608695653</v>
      </c>
      <c r="K1912" s="94">
        <f t="shared" si="387"/>
        <v>439947.82608695654</v>
      </c>
      <c r="L1912" s="92">
        <v>416000</v>
      </c>
      <c r="M1912" s="55">
        <f t="shared" si="388"/>
        <v>439000</v>
      </c>
      <c r="N1912" s="182"/>
    </row>
    <row r="1913" spans="1:14" ht="31.5">
      <c r="A1913" s="180">
        <f t="shared" si="389"/>
        <v>1847</v>
      </c>
      <c r="B1913" s="131" t="s">
        <v>4747</v>
      </c>
      <c r="C1913" s="132" t="s">
        <v>4748</v>
      </c>
      <c r="D1913" s="63" t="s">
        <v>4749</v>
      </c>
      <c r="E1913" s="55">
        <v>480000</v>
      </c>
      <c r="F1913" s="92">
        <v>561000</v>
      </c>
      <c r="G1913" s="182"/>
      <c r="H1913" s="93">
        <f t="shared" si="385"/>
        <v>480000</v>
      </c>
      <c r="I1913" s="94">
        <f t="shared" si="386"/>
        <v>81000</v>
      </c>
      <c r="J1913" s="94">
        <f t="shared" si="383"/>
        <v>104947.82608695653</v>
      </c>
      <c r="K1913" s="94">
        <f t="shared" si="387"/>
        <v>584947.82608695654</v>
      </c>
      <c r="L1913" s="92">
        <v>561000</v>
      </c>
      <c r="M1913" s="55">
        <f t="shared" si="388"/>
        <v>584000</v>
      </c>
      <c r="N1913" s="182"/>
    </row>
    <row r="1914" spans="1:14" ht="28.5" customHeight="1">
      <c r="A1914" s="180">
        <f t="shared" si="389"/>
        <v>1848</v>
      </c>
      <c r="B1914" s="131" t="s">
        <v>4750</v>
      </c>
      <c r="C1914" s="132" t="s">
        <v>4751</v>
      </c>
      <c r="D1914" s="63" t="s">
        <v>4752</v>
      </c>
      <c r="E1914" s="55">
        <v>472000</v>
      </c>
      <c r="F1914" s="92">
        <v>553000</v>
      </c>
      <c r="G1914" s="182"/>
      <c r="H1914" s="93">
        <f t="shared" si="385"/>
        <v>472000</v>
      </c>
      <c r="I1914" s="94">
        <f t="shared" si="386"/>
        <v>81000</v>
      </c>
      <c r="J1914" s="94">
        <f t="shared" si="383"/>
        <v>104947.82608695653</v>
      </c>
      <c r="K1914" s="94">
        <f t="shared" si="387"/>
        <v>576947.82608695654</v>
      </c>
      <c r="L1914" s="92">
        <v>553000</v>
      </c>
      <c r="M1914" s="55">
        <f t="shared" si="388"/>
        <v>576000</v>
      </c>
      <c r="N1914" s="182"/>
    </row>
    <row r="1915" spans="1:14" ht="31.5">
      <c r="A1915" s="180">
        <f t="shared" si="389"/>
        <v>1849</v>
      </c>
      <c r="B1915" s="131" t="s">
        <v>4753</v>
      </c>
      <c r="C1915" s="132" t="s">
        <v>4754</v>
      </c>
      <c r="D1915" s="63" t="s">
        <v>4755</v>
      </c>
      <c r="E1915" s="55">
        <v>535000</v>
      </c>
      <c r="F1915" s="92">
        <v>616000</v>
      </c>
      <c r="G1915" s="182"/>
      <c r="H1915" s="93">
        <f t="shared" si="385"/>
        <v>535000</v>
      </c>
      <c r="I1915" s="94">
        <f t="shared" si="386"/>
        <v>81000</v>
      </c>
      <c r="J1915" s="94">
        <f t="shared" si="383"/>
        <v>104947.82608695653</v>
      </c>
      <c r="K1915" s="94">
        <f t="shared" si="387"/>
        <v>639947.82608695654</v>
      </c>
      <c r="L1915" s="92">
        <v>616000</v>
      </c>
      <c r="M1915" s="55">
        <f t="shared" si="388"/>
        <v>639000</v>
      </c>
      <c r="N1915" s="182"/>
    </row>
    <row r="1916" spans="1:14" ht="28.5" customHeight="1">
      <c r="A1916" s="180">
        <f t="shared" si="389"/>
        <v>1850</v>
      </c>
      <c r="B1916" s="131" t="s">
        <v>4756</v>
      </c>
      <c r="C1916" s="132" t="s">
        <v>4757</v>
      </c>
      <c r="D1916" s="63" t="s">
        <v>4758</v>
      </c>
      <c r="E1916" s="55">
        <v>220000</v>
      </c>
      <c r="F1916" s="92">
        <v>264000</v>
      </c>
      <c r="G1916" s="182"/>
      <c r="H1916" s="93">
        <f t="shared" si="385"/>
        <v>220000</v>
      </c>
      <c r="I1916" s="94">
        <f t="shared" si="386"/>
        <v>44000</v>
      </c>
      <c r="J1916" s="94">
        <f t="shared" si="383"/>
        <v>57008.695652173912</v>
      </c>
      <c r="K1916" s="94">
        <f t="shared" si="387"/>
        <v>277008.69565217389</v>
      </c>
      <c r="L1916" s="92">
        <v>264000</v>
      </c>
      <c r="M1916" s="55">
        <f t="shared" si="388"/>
        <v>277000</v>
      </c>
      <c r="N1916" s="182"/>
    </row>
    <row r="1917" spans="1:14" ht="36.75" customHeight="1">
      <c r="A1917" s="180">
        <f t="shared" si="389"/>
        <v>1851</v>
      </c>
      <c r="B1917" s="131" t="s">
        <v>4759</v>
      </c>
      <c r="C1917" s="132" t="s">
        <v>4760</v>
      </c>
      <c r="D1917" s="63" t="s">
        <v>4761</v>
      </c>
      <c r="E1917" s="55">
        <v>235000</v>
      </c>
      <c r="F1917" s="92">
        <v>316000</v>
      </c>
      <c r="G1917" s="183"/>
      <c r="H1917" s="93">
        <f t="shared" si="385"/>
        <v>235000</v>
      </c>
      <c r="I1917" s="94">
        <f t="shared" si="386"/>
        <v>81000</v>
      </c>
      <c r="J1917" s="94">
        <f t="shared" si="383"/>
        <v>104947.82608695653</v>
      </c>
      <c r="K1917" s="94">
        <f t="shared" si="387"/>
        <v>339947.82608695654</v>
      </c>
      <c r="L1917" s="92">
        <v>316000</v>
      </c>
      <c r="M1917" s="55">
        <f t="shared" si="388"/>
        <v>339000</v>
      </c>
      <c r="N1917" s="183"/>
    </row>
    <row r="1918" spans="1:14" ht="69.75" customHeight="1">
      <c r="A1918" s="180">
        <f t="shared" si="389"/>
        <v>1852</v>
      </c>
      <c r="B1918" s="131" t="s">
        <v>4762</v>
      </c>
      <c r="C1918" s="132" t="s">
        <v>4763</v>
      </c>
      <c r="D1918" s="63" t="s">
        <v>4764</v>
      </c>
      <c r="E1918" s="55">
        <v>255000</v>
      </c>
      <c r="F1918" s="92">
        <v>336000</v>
      </c>
      <c r="G1918" s="182"/>
      <c r="H1918" s="93">
        <f t="shared" si="385"/>
        <v>255000</v>
      </c>
      <c r="I1918" s="94">
        <f t="shared" si="386"/>
        <v>81000</v>
      </c>
      <c r="J1918" s="94">
        <f t="shared" si="383"/>
        <v>104947.82608695653</v>
      </c>
      <c r="K1918" s="94">
        <f t="shared" si="387"/>
        <v>359947.82608695654</v>
      </c>
      <c r="L1918" s="92">
        <v>336000</v>
      </c>
      <c r="M1918" s="55">
        <f t="shared" si="388"/>
        <v>359000</v>
      </c>
      <c r="N1918" s="182"/>
    </row>
    <row r="1919" spans="1:14" ht="55.5" customHeight="1">
      <c r="A1919" s="180">
        <f t="shared" si="389"/>
        <v>1853</v>
      </c>
      <c r="B1919" s="131" t="s">
        <v>4765</v>
      </c>
      <c r="C1919" s="132" t="s">
        <v>4766</v>
      </c>
      <c r="D1919" s="63" t="s">
        <v>4767</v>
      </c>
      <c r="E1919" s="55">
        <v>365000</v>
      </c>
      <c r="F1919" s="92">
        <v>446000</v>
      </c>
      <c r="G1919" s="182"/>
      <c r="H1919" s="93">
        <f t="shared" si="385"/>
        <v>365000</v>
      </c>
      <c r="I1919" s="94">
        <f t="shared" si="386"/>
        <v>81000</v>
      </c>
      <c r="J1919" s="94">
        <f t="shared" si="383"/>
        <v>104947.82608695653</v>
      </c>
      <c r="K1919" s="94">
        <f t="shared" si="387"/>
        <v>469947.82608695654</v>
      </c>
      <c r="L1919" s="92">
        <v>446000</v>
      </c>
      <c r="M1919" s="55">
        <f t="shared" si="388"/>
        <v>469000</v>
      </c>
      <c r="N1919" s="182"/>
    </row>
    <row r="1920" spans="1:14" ht="28.5" customHeight="1">
      <c r="A1920" s="180">
        <f t="shared" si="389"/>
        <v>1854</v>
      </c>
      <c r="B1920" s="131" t="s">
        <v>4768</v>
      </c>
      <c r="C1920" s="132" t="s">
        <v>4769</v>
      </c>
      <c r="D1920" s="63" t="s">
        <v>4770</v>
      </c>
      <c r="E1920" s="55">
        <v>335000</v>
      </c>
      <c r="F1920" s="92">
        <v>416000</v>
      </c>
      <c r="G1920" s="182"/>
      <c r="H1920" s="93">
        <f t="shared" si="385"/>
        <v>335000</v>
      </c>
      <c r="I1920" s="94">
        <f t="shared" si="386"/>
        <v>81000</v>
      </c>
      <c r="J1920" s="94">
        <f t="shared" si="383"/>
        <v>104947.82608695653</v>
      </c>
      <c r="K1920" s="94">
        <f t="shared" si="387"/>
        <v>439947.82608695654</v>
      </c>
      <c r="L1920" s="92">
        <v>416000</v>
      </c>
      <c r="M1920" s="55">
        <f t="shared" si="388"/>
        <v>439000</v>
      </c>
      <c r="N1920" s="182"/>
    </row>
    <row r="1921" spans="1:14" ht="42" customHeight="1">
      <c r="A1921" s="180">
        <f t="shared" si="389"/>
        <v>1855</v>
      </c>
      <c r="B1921" s="131" t="s">
        <v>4771</v>
      </c>
      <c r="C1921" s="132" t="s">
        <v>4772</v>
      </c>
      <c r="D1921" s="63" t="s">
        <v>4773</v>
      </c>
      <c r="E1921" s="55">
        <v>305000</v>
      </c>
      <c r="F1921" s="92">
        <v>386000</v>
      </c>
      <c r="G1921" s="182"/>
      <c r="H1921" s="93">
        <f t="shared" si="385"/>
        <v>305000</v>
      </c>
      <c r="I1921" s="94">
        <f t="shared" si="386"/>
        <v>81000</v>
      </c>
      <c r="J1921" s="94">
        <f t="shared" si="383"/>
        <v>104947.82608695653</v>
      </c>
      <c r="K1921" s="94">
        <f t="shared" si="387"/>
        <v>409947.82608695654</v>
      </c>
      <c r="L1921" s="92">
        <v>386000</v>
      </c>
      <c r="M1921" s="55">
        <f t="shared" si="388"/>
        <v>409000</v>
      </c>
      <c r="N1921" s="182"/>
    </row>
    <row r="1922" spans="1:14" ht="37.5" customHeight="1">
      <c r="A1922" s="180">
        <f t="shared" si="389"/>
        <v>1856</v>
      </c>
      <c r="B1922" s="131" t="s">
        <v>4774</v>
      </c>
      <c r="C1922" s="132" t="s">
        <v>4775</v>
      </c>
      <c r="D1922" s="63" t="s">
        <v>4776</v>
      </c>
      <c r="E1922" s="55">
        <v>235000</v>
      </c>
      <c r="F1922" s="92">
        <v>316000</v>
      </c>
      <c r="G1922" s="182"/>
      <c r="H1922" s="93">
        <f t="shared" si="385"/>
        <v>235000</v>
      </c>
      <c r="I1922" s="94">
        <f t="shared" si="386"/>
        <v>81000</v>
      </c>
      <c r="J1922" s="94">
        <f t="shared" si="383"/>
        <v>104947.82608695653</v>
      </c>
      <c r="K1922" s="94">
        <f t="shared" si="387"/>
        <v>339947.82608695654</v>
      </c>
      <c r="L1922" s="92">
        <v>316000</v>
      </c>
      <c r="M1922" s="55">
        <f t="shared" si="388"/>
        <v>339000</v>
      </c>
      <c r="N1922" s="182"/>
    </row>
    <row r="1923" spans="1:14" ht="29.25" customHeight="1">
      <c r="A1923" s="180">
        <f t="shared" si="389"/>
        <v>1857</v>
      </c>
      <c r="B1923" s="131" t="s">
        <v>4777</v>
      </c>
      <c r="C1923" s="132" t="s">
        <v>4778</v>
      </c>
      <c r="D1923" s="63" t="s">
        <v>4779</v>
      </c>
      <c r="E1923" s="55">
        <v>305000</v>
      </c>
      <c r="F1923" s="92">
        <v>386000</v>
      </c>
      <c r="G1923" s="182"/>
      <c r="H1923" s="93">
        <f t="shared" si="385"/>
        <v>305000</v>
      </c>
      <c r="I1923" s="94">
        <f t="shared" si="386"/>
        <v>81000</v>
      </c>
      <c r="J1923" s="94">
        <f t="shared" si="383"/>
        <v>104947.82608695653</v>
      </c>
      <c r="K1923" s="94">
        <f t="shared" si="387"/>
        <v>409947.82608695654</v>
      </c>
      <c r="L1923" s="92">
        <v>386000</v>
      </c>
      <c r="M1923" s="55">
        <f t="shared" si="388"/>
        <v>409000</v>
      </c>
      <c r="N1923" s="182"/>
    </row>
    <row r="1924" spans="1:14" ht="54.75" customHeight="1">
      <c r="A1924" s="180">
        <f t="shared" si="389"/>
        <v>1858</v>
      </c>
      <c r="B1924" s="131" t="s">
        <v>4780</v>
      </c>
      <c r="C1924" s="132" t="s">
        <v>4781</v>
      </c>
      <c r="D1924" s="63" t="s">
        <v>4782</v>
      </c>
      <c r="E1924" s="55">
        <v>305000</v>
      </c>
      <c r="F1924" s="92">
        <v>386000</v>
      </c>
      <c r="G1924" s="182"/>
      <c r="H1924" s="93">
        <f t="shared" si="385"/>
        <v>305000</v>
      </c>
      <c r="I1924" s="94">
        <f t="shared" si="386"/>
        <v>81000</v>
      </c>
      <c r="J1924" s="94">
        <f t="shared" si="383"/>
        <v>104947.82608695653</v>
      </c>
      <c r="K1924" s="94">
        <f t="shared" si="387"/>
        <v>409947.82608695654</v>
      </c>
      <c r="L1924" s="92">
        <v>386000</v>
      </c>
      <c r="M1924" s="55">
        <f t="shared" si="388"/>
        <v>409000</v>
      </c>
      <c r="N1924" s="182"/>
    </row>
    <row r="1925" spans="1:14">
      <c r="A1925" s="180">
        <f t="shared" si="389"/>
        <v>1859</v>
      </c>
      <c r="B1925" s="131" t="s">
        <v>4783</v>
      </c>
      <c r="C1925" s="132" t="s">
        <v>4784</v>
      </c>
      <c r="D1925" s="63" t="s">
        <v>4785</v>
      </c>
      <c r="E1925" s="55">
        <v>285000</v>
      </c>
      <c r="F1925" s="92">
        <v>366000</v>
      </c>
      <c r="G1925" s="182"/>
      <c r="H1925" s="93">
        <f t="shared" si="385"/>
        <v>285000</v>
      </c>
      <c r="I1925" s="94">
        <f t="shared" si="386"/>
        <v>81000</v>
      </c>
      <c r="J1925" s="94">
        <f t="shared" si="383"/>
        <v>104947.82608695653</v>
      </c>
      <c r="K1925" s="94">
        <f t="shared" si="387"/>
        <v>389947.82608695654</v>
      </c>
      <c r="L1925" s="92">
        <v>366000</v>
      </c>
      <c r="M1925" s="55">
        <f t="shared" si="388"/>
        <v>389000</v>
      </c>
      <c r="N1925" s="182"/>
    </row>
    <row r="1926" spans="1:14" ht="37.5" customHeight="1">
      <c r="A1926" s="180">
        <f t="shared" si="389"/>
        <v>1860</v>
      </c>
      <c r="B1926" s="131" t="s">
        <v>4786</v>
      </c>
      <c r="C1926" s="132" t="s">
        <v>4787</v>
      </c>
      <c r="D1926" s="63" t="s">
        <v>4788</v>
      </c>
      <c r="E1926" s="55">
        <v>345000</v>
      </c>
      <c r="F1926" s="92">
        <v>426000</v>
      </c>
      <c r="G1926" s="182"/>
      <c r="H1926" s="93">
        <f t="shared" si="385"/>
        <v>345000</v>
      </c>
      <c r="I1926" s="94">
        <f t="shared" si="386"/>
        <v>81000</v>
      </c>
      <c r="J1926" s="94">
        <f t="shared" si="383"/>
        <v>104947.82608695653</v>
      </c>
      <c r="K1926" s="94">
        <f t="shared" si="387"/>
        <v>449947.82608695654</v>
      </c>
      <c r="L1926" s="92">
        <v>426000</v>
      </c>
      <c r="M1926" s="55">
        <f t="shared" si="388"/>
        <v>449000</v>
      </c>
      <c r="N1926" s="182"/>
    </row>
    <row r="1927" spans="1:14" ht="29.25" customHeight="1">
      <c r="A1927" s="180">
        <f t="shared" si="389"/>
        <v>1861</v>
      </c>
      <c r="B1927" s="131" t="s">
        <v>4789</v>
      </c>
      <c r="C1927" s="132" t="s">
        <v>4790</v>
      </c>
      <c r="D1927" s="63" t="s">
        <v>4791</v>
      </c>
      <c r="E1927" s="55">
        <v>335000</v>
      </c>
      <c r="F1927" s="92">
        <v>416000</v>
      </c>
      <c r="G1927" s="182"/>
      <c r="H1927" s="93">
        <f t="shared" si="385"/>
        <v>335000</v>
      </c>
      <c r="I1927" s="94">
        <f t="shared" si="386"/>
        <v>81000</v>
      </c>
      <c r="J1927" s="94">
        <f t="shared" si="383"/>
        <v>104947.82608695653</v>
      </c>
      <c r="K1927" s="94">
        <f t="shared" si="387"/>
        <v>439947.82608695654</v>
      </c>
      <c r="L1927" s="92">
        <v>416000</v>
      </c>
      <c r="M1927" s="55">
        <f t="shared" si="388"/>
        <v>439000</v>
      </c>
      <c r="N1927" s="182"/>
    </row>
    <row r="1928" spans="1:14" ht="29.25" customHeight="1">
      <c r="A1928" s="180">
        <f t="shared" si="389"/>
        <v>1862</v>
      </c>
      <c r="B1928" s="131" t="s">
        <v>4792</v>
      </c>
      <c r="C1928" s="132" t="s">
        <v>4793</v>
      </c>
      <c r="D1928" s="63" t="s">
        <v>4794</v>
      </c>
      <c r="E1928" s="55">
        <v>305000</v>
      </c>
      <c r="F1928" s="92">
        <v>386000</v>
      </c>
      <c r="G1928" s="182"/>
      <c r="H1928" s="93">
        <f t="shared" si="385"/>
        <v>305000</v>
      </c>
      <c r="I1928" s="94">
        <f t="shared" si="386"/>
        <v>81000</v>
      </c>
      <c r="J1928" s="94">
        <f t="shared" si="383"/>
        <v>104947.82608695653</v>
      </c>
      <c r="K1928" s="94">
        <f t="shared" si="387"/>
        <v>409947.82608695654</v>
      </c>
      <c r="L1928" s="92">
        <v>386000</v>
      </c>
      <c r="M1928" s="55">
        <f t="shared" si="388"/>
        <v>409000</v>
      </c>
      <c r="N1928" s="182"/>
    </row>
    <row r="1929" spans="1:14" ht="31.5">
      <c r="A1929" s="180">
        <f t="shared" si="389"/>
        <v>1863</v>
      </c>
      <c r="B1929" s="131" t="s">
        <v>4795</v>
      </c>
      <c r="C1929" s="132" t="s">
        <v>4796</v>
      </c>
      <c r="D1929" s="63" t="s">
        <v>4797</v>
      </c>
      <c r="E1929" s="55">
        <v>335000</v>
      </c>
      <c r="F1929" s="92">
        <v>416000</v>
      </c>
      <c r="G1929" s="182"/>
      <c r="H1929" s="93">
        <f t="shared" si="385"/>
        <v>335000</v>
      </c>
      <c r="I1929" s="94">
        <f t="shared" si="386"/>
        <v>81000</v>
      </c>
      <c r="J1929" s="94">
        <f t="shared" ref="J1929:J1992" si="390">+I1929/1150*1490</f>
        <v>104947.82608695653</v>
      </c>
      <c r="K1929" s="94">
        <f t="shared" si="387"/>
        <v>439947.82608695654</v>
      </c>
      <c r="L1929" s="92">
        <v>416000</v>
      </c>
      <c r="M1929" s="55">
        <f t="shared" si="388"/>
        <v>439000</v>
      </c>
      <c r="N1929" s="182"/>
    </row>
    <row r="1930" spans="1:14" ht="24.75" customHeight="1">
      <c r="A1930" s="180">
        <f t="shared" si="389"/>
        <v>1864</v>
      </c>
      <c r="B1930" s="131" t="s">
        <v>4798</v>
      </c>
      <c r="C1930" s="139"/>
      <c r="D1930" s="63" t="s">
        <v>4799</v>
      </c>
      <c r="E1930" s="55">
        <v>335000</v>
      </c>
      <c r="F1930" s="92">
        <v>416000</v>
      </c>
      <c r="G1930" s="140"/>
      <c r="H1930" s="93">
        <f t="shared" si="385"/>
        <v>335000</v>
      </c>
      <c r="I1930" s="94">
        <f t="shared" si="386"/>
        <v>81000</v>
      </c>
      <c r="J1930" s="94">
        <f t="shared" si="390"/>
        <v>104947.82608695653</v>
      </c>
      <c r="K1930" s="94">
        <f t="shared" si="387"/>
        <v>439947.82608695654</v>
      </c>
      <c r="L1930" s="92">
        <v>416000</v>
      </c>
      <c r="M1930" s="55">
        <f t="shared" si="388"/>
        <v>439000</v>
      </c>
      <c r="N1930" s="140"/>
    </row>
    <row r="1931" spans="1:14" ht="24.75" customHeight="1">
      <c r="A1931" s="180">
        <f t="shared" si="389"/>
        <v>1865</v>
      </c>
      <c r="B1931" s="131" t="s">
        <v>4800</v>
      </c>
      <c r="C1931" s="132" t="s">
        <v>4801</v>
      </c>
      <c r="D1931" s="63" t="s">
        <v>4802</v>
      </c>
      <c r="E1931" s="55">
        <v>305000</v>
      </c>
      <c r="F1931" s="92">
        <v>386000</v>
      </c>
      <c r="G1931" s="182"/>
      <c r="H1931" s="93">
        <f t="shared" si="385"/>
        <v>305000</v>
      </c>
      <c r="I1931" s="94">
        <f t="shared" si="386"/>
        <v>81000</v>
      </c>
      <c r="J1931" s="94">
        <f t="shared" si="390"/>
        <v>104947.82608695653</v>
      </c>
      <c r="K1931" s="94">
        <f t="shared" si="387"/>
        <v>409947.82608695654</v>
      </c>
      <c r="L1931" s="92">
        <v>386000</v>
      </c>
      <c r="M1931" s="55">
        <f t="shared" si="388"/>
        <v>409000</v>
      </c>
      <c r="N1931" s="182"/>
    </row>
    <row r="1932" spans="1:14" ht="24.75" customHeight="1">
      <c r="A1932" s="180">
        <f t="shared" si="389"/>
        <v>1866</v>
      </c>
      <c r="B1932" s="131" t="s">
        <v>4803</v>
      </c>
      <c r="C1932" s="132" t="s">
        <v>4804</v>
      </c>
      <c r="D1932" s="63" t="s">
        <v>4805</v>
      </c>
      <c r="E1932" s="55">
        <v>335000</v>
      </c>
      <c r="F1932" s="92">
        <v>416000</v>
      </c>
      <c r="G1932" s="182"/>
      <c r="H1932" s="93">
        <f t="shared" si="385"/>
        <v>335000</v>
      </c>
      <c r="I1932" s="94">
        <f t="shared" si="386"/>
        <v>81000</v>
      </c>
      <c r="J1932" s="94">
        <f t="shared" si="390"/>
        <v>104947.82608695653</v>
      </c>
      <c r="K1932" s="94">
        <f t="shared" si="387"/>
        <v>439947.82608695654</v>
      </c>
      <c r="L1932" s="92">
        <v>416000</v>
      </c>
      <c r="M1932" s="55">
        <f t="shared" si="388"/>
        <v>439000</v>
      </c>
      <c r="N1932" s="182"/>
    </row>
    <row r="1933" spans="1:14" ht="24.75" customHeight="1">
      <c r="A1933" s="180">
        <f t="shared" si="389"/>
        <v>1867</v>
      </c>
      <c r="B1933" s="131" t="s">
        <v>4806</v>
      </c>
      <c r="C1933" s="132" t="s">
        <v>4807</v>
      </c>
      <c r="D1933" s="63" t="s">
        <v>4808</v>
      </c>
      <c r="E1933" s="55">
        <v>255000</v>
      </c>
      <c r="F1933" s="92">
        <v>336000</v>
      </c>
      <c r="G1933" s="182"/>
      <c r="H1933" s="93">
        <f t="shared" si="385"/>
        <v>255000</v>
      </c>
      <c r="I1933" s="94">
        <f t="shared" si="386"/>
        <v>81000</v>
      </c>
      <c r="J1933" s="94">
        <f t="shared" si="390"/>
        <v>104947.82608695653</v>
      </c>
      <c r="K1933" s="94">
        <f t="shared" si="387"/>
        <v>359947.82608695654</v>
      </c>
      <c r="L1933" s="92">
        <v>336000</v>
      </c>
      <c r="M1933" s="55">
        <f t="shared" si="388"/>
        <v>359000</v>
      </c>
      <c r="N1933" s="182"/>
    </row>
    <row r="1934" spans="1:14" ht="31.5">
      <c r="A1934" s="180">
        <f t="shared" si="389"/>
        <v>1868</v>
      </c>
      <c r="B1934" s="131" t="s">
        <v>4809</v>
      </c>
      <c r="C1934" s="132" t="s">
        <v>4810</v>
      </c>
      <c r="D1934" s="63" t="s">
        <v>4811</v>
      </c>
      <c r="E1934" s="55">
        <v>480000</v>
      </c>
      <c r="F1934" s="92">
        <v>561000</v>
      </c>
      <c r="G1934" s="182"/>
      <c r="H1934" s="93">
        <f t="shared" si="385"/>
        <v>480000</v>
      </c>
      <c r="I1934" s="94">
        <f t="shared" si="386"/>
        <v>81000</v>
      </c>
      <c r="J1934" s="94">
        <f t="shared" si="390"/>
        <v>104947.82608695653</v>
      </c>
      <c r="K1934" s="94">
        <f t="shared" si="387"/>
        <v>584947.82608695654</v>
      </c>
      <c r="L1934" s="92">
        <v>561000</v>
      </c>
      <c r="M1934" s="55">
        <f t="shared" si="388"/>
        <v>584000</v>
      </c>
      <c r="N1934" s="182"/>
    </row>
    <row r="1935" spans="1:14" ht="36" customHeight="1">
      <c r="A1935" s="180">
        <f t="shared" si="389"/>
        <v>1869</v>
      </c>
      <c r="B1935" s="131" t="s">
        <v>4812</v>
      </c>
      <c r="C1935" s="132" t="s">
        <v>4813</v>
      </c>
      <c r="D1935" s="63" t="s">
        <v>4814</v>
      </c>
      <c r="E1935" s="55">
        <v>285000</v>
      </c>
      <c r="F1935" s="92">
        <v>366000</v>
      </c>
      <c r="G1935" s="182"/>
      <c r="H1935" s="93">
        <f t="shared" si="385"/>
        <v>285000</v>
      </c>
      <c r="I1935" s="94">
        <f t="shared" si="386"/>
        <v>81000</v>
      </c>
      <c r="J1935" s="94">
        <f t="shared" si="390"/>
        <v>104947.82608695653</v>
      </c>
      <c r="K1935" s="94">
        <f t="shared" si="387"/>
        <v>389947.82608695654</v>
      </c>
      <c r="L1935" s="92">
        <v>366000</v>
      </c>
      <c r="M1935" s="55">
        <f t="shared" si="388"/>
        <v>389000</v>
      </c>
      <c r="N1935" s="182"/>
    </row>
    <row r="1936" spans="1:14" ht="21.75" customHeight="1">
      <c r="A1936" s="180">
        <f t="shared" si="389"/>
        <v>1870</v>
      </c>
      <c r="B1936" s="131" t="s">
        <v>4815</v>
      </c>
      <c r="C1936" s="132" t="s">
        <v>4816</v>
      </c>
      <c r="D1936" s="63" t="s">
        <v>4817</v>
      </c>
      <c r="E1936" s="55">
        <v>335000</v>
      </c>
      <c r="F1936" s="92">
        <v>416000</v>
      </c>
      <c r="G1936" s="182"/>
      <c r="H1936" s="93">
        <f t="shared" si="385"/>
        <v>335000</v>
      </c>
      <c r="I1936" s="94">
        <f t="shared" si="386"/>
        <v>81000</v>
      </c>
      <c r="J1936" s="94">
        <f t="shared" si="390"/>
        <v>104947.82608695653</v>
      </c>
      <c r="K1936" s="94">
        <f t="shared" si="387"/>
        <v>439947.82608695654</v>
      </c>
      <c r="L1936" s="92">
        <v>416000</v>
      </c>
      <c r="M1936" s="55">
        <f t="shared" si="388"/>
        <v>439000</v>
      </c>
      <c r="N1936" s="182"/>
    </row>
    <row r="1937" spans="1:14" ht="34.5" customHeight="1">
      <c r="A1937" s="180">
        <f t="shared" si="389"/>
        <v>1871</v>
      </c>
      <c r="B1937" s="131" t="s">
        <v>4818</v>
      </c>
      <c r="C1937" s="132" t="s">
        <v>4819</v>
      </c>
      <c r="D1937" s="63" t="s">
        <v>4820</v>
      </c>
      <c r="E1937" s="55">
        <v>335000</v>
      </c>
      <c r="F1937" s="92">
        <v>416000</v>
      </c>
      <c r="G1937" s="182"/>
      <c r="H1937" s="93">
        <f t="shared" si="385"/>
        <v>335000</v>
      </c>
      <c r="I1937" s="94">
        <f t="shared" si="386"/>
        <v>81000</v>
      </c>
      <c r="J1937" s="94">
        <f t="shared" si="390"/>
        <v>104947.82608695653</v>
      </c>
      <c r="K1937" s="94">
        <f t="shared" si="387"/>
        <v>439947.82608695654</v>
      </c>
      <c r="L1937" s="92">
        <v>416000</v>
      </c>
      <c r="M1937" s="55">
        <f t="shared" si="388"/>
        <v>439000</v>
      </c>
      <c r="N1937" s="182"/>
    </row>
    <row r="1938" spans="1:14" ht="21.75" customHeight="1">
      <c r="A1938" s="180">
        <f t="shared" si="389"/>
        <v>1872</v>
      </c>
      <c r="B1938" s="131" t="s">
        <v>4821</v>
      </c>
      <c r="C1938" s="132" t="s">
        <v>4822</v>
      </c>
      <c r="D1938" s="63" t="s">
        <v>4823</v>
      </c>
      <c r="E1938" s="55">
        <v>335000</v>
      </c>
      <c r="F1938" s="92">
        <v>416000</v>
      </c>
      <c r="G1938" s="182"/>
      <c r="H1938" s="93">
        <f t="shared" si="385"/>
        <v>335000</v>
      </c>
      <c r="I1938" s="94">
        <f t="shared" si="386"/>
        <v>81000</v>
      </c>
      <c r="J1938" s="94">
        <f t="shared" si="390"/>
        <v>104947.82608695653</v>
      </c>
      <c r="K1938" s="94">
        <f t="shared" si="387"/>
        <v>439947.82608695654</v>
      </c>
      <c r="L1938" s="92">
        <v>416000</v>
      </c>
      <c r="M1938" s="55">
        <f t="shared" si="388"/>
        <v>439000</v>
      </c>
      <c r="N1938" s="182"/>
    </row>
    <row r="1939" spans="1:14" ht="21.75" customHeight="1">
      <c r="A1939" s="180">
        <f t="shared" si="389"/>
        <v>1873</v>
      </c>
      <c r="B1939" s="131" t="s">
        <v>4824</v>
      </c>
      <c r="C1939" s="132" t="s">
        <v>4825</v>
      </c>
      <c r="D1939" s="63" t="s">
        <v>4826</v>
      </c>
      <c r="E1939" s="55">
        <v>305000</v>
      </c>
      <c r="F1939" s="92">
        <v>386000</v>
      </c>
      <c r="G1939" s="182"/>
      <c r="H1939" s="93">
        <f t="shared" si="385"/>
        <v>305000</v>
      </c>
      <c r="I1939" s="94">
        <f t="shared" si="386"/>
        <v>81000</v>
      </c>
      <c r="J1939" s="94">
        <f t="shared" si="390"/>
        <v>104947.82608695653</v>
      </c>
      <c r="K1939" s="94">
        <f t="shared" si="387"/>
        <v>409947.82608695654</v>
      </c>
      <c r="L1939" s="92">
        <v>386000</v>
      </c>
      <c r="M1939" s="55">
        <f t="shared" si="388"/>
        <v>409000</v>
      </c>
      <c r="N1939" s="182"/>
    </row>
    <row r="1940" spans="1:14" ht="31.5">
      <c r="A1940" s="180">
        <f t="shared" si="389"/>
        <v>1874</v>
      </c>
      <c r="B1940" s="131" t="s">
        <v>4827</v>
      </c>
      <c r="C1940" s="132" t="s">
        <v>4828</v>
      </c>
      <c r="D1940" s="63" t="s">
        <v>4829</v>
      </c>
      <c r="E1940" s="55">
        <v>205000</v>
      </c>
      <c r="F1940" s="92">
        <v>286000</v>
      </c>
      <c r="G1940" s="182"/>
      <c r="H1940" s="93">
        <f t="shared" si="385"/>
        <v>205000</v>
      </c>
      <c r="I1940" s="94">
        <f t="shared" si="386"/>
        <v>81000</v>
      </c>
      <c r="J1940" s="94">
        <f t="shared" si="390"/>
        <v>104947.82608695653</v>
      </c>
      <c r="K1940" s="94">
        <f t="shared" si="387"/>
        <v>309947.82608695654</v>
      </c>
      <c r="L1940" s="92">
        <v>286000</v>
      </c>
      <c r="M1940" s="55">
        <f t="shared" si="388"/>
        <v>309000</v>
      </c>
      <c r="N1940" s="182"/>
    </row>
    <row r="1941" spans="1:14">
      <c r="A1941" s="180">
        <f t="shared" si="389"/>
        <v>1875</v>
      </c>
      <c r="B1941" s="131" t="s">
        <v>4830</v>
      </c>
      <c r="C1941" s="132" t="s">
        <v>4831</v>
      </c>
      <c r="D1941" s="63" t="s">
        <v>4832</v>
      </c>
      <c r="E1941" s="55">
        <v>490000</v>
      </c>
      <c r="F1941" s="92">
        <v>535000</v>
      </c>
      <c r="G1941" s="62"/>
      <c r="H1941" s="93">
        <f t="shared" si="385"/>
        <v>490000</v>
      </c>
      <c r="I1941" s="94">
        <f t="shared" si="386"/>
        <v>45000</v>
      </c>
      <c r="J1941" s="94">
        <f t="shared" si="390"/>
        <v>58304.34782608696</v>
      </c>
      <c r="K1941" s="94">
        <f t="shared" si="387"/>
        <v>548304.34782608692</v>
      </c>
      <c r="L1941" s="92">
        <v>535000</v>
      </c>
      <c r="M1941" s="55">
        <f t="shared" si="388"/>
        <v>548000</v>
      </c>
      <c r="N1941" s="62"/>
    </row>
    <row r="1942" spans="1:14" ht="55.5" customHeight="1">
      <c r="A1942" s="180">
        <f t="shared" si="389"/>
        <v>1876</v>
      </c>
      <c r="B1942" s="131" t="s">
        <v>4833</v>
      </c>
      <c r="C1942" s="132" t="s">
        <v>4834</v>
      </c>
      <c r="D1942" s="63" t="s">
        <v>4835</v>
      </c>
      <c r="E1942" s="55">
        <v>355000</v>
      </c>
      <c r="F1942" s="92">
        <v>436000</v>
      </c>
      <c r="G1942" s="182"/>
      <c r="H1942" s="93">
        <f t="shared" si="385"/>
        <v>355000</v>
      </c>
      <c r="I1942" s="94">
        <f t="shared" si="386"/>
        <v>81000</v>
      </c>
      <c r="J1942" s="94">
        <f t="shared" si="390"/>
        <v>104947.82608695653</v>
      </c>
      <c r="K1942" s="94">
        <f t="shared" si="387"/>
        <v>459947.82608695654</v>
      </c>
      <c r="L1942" s="92">
        <v>436000</v>
      </c>
      <c r="M1942" s="55">
        <f t="shared" si="388"/>
        <v>459000</v>
      </c>
      <c r="N1942" s="182"/>
    </row>
    <row r="1943" spans="1:14" ht="55.5" customHeight="1">
      <c r="A1943" s="180">
        <f t="shared" si="389"/>
        <v>1877</v>
      </c>
      <c r="B1943" s="131" t="s">
        <v>4836</v>
      </c>
      <c r="C1943" s="132" t="s">
        <v>4837</v>
      </c>
      <c r="D1943" s="63" t="s">
        <v>4838</v>
      </c>
      <c r="E1943" s="55">
        <v>490000</v>
      </c>
      <c r="F1943" s="92">
        <v>535000</v>
      </c>
      <c r="G1943" s="62"/>
      <c r="H1943" s="93">
        <f t="shared" si="385"/>
        <v>490000</v>
      </c>
      <c r="I1943" s="94">
        <f t="shared" si="386"/>
        <v>45000</v>
      </c>
      <c r="J1943" s="94">
        <f t="shared" si="390"/>
        <v>58304.34782608696</v>
      </c>
      <c r="K1943" s="94">
        <f t="shared" si="387"/>
        <v>548304.34782608692</v>
      </c>
      <c r="L1943" s="92">
        <v>535000</v>
      </c>
      <c r="M1943" s="55">
        <f t="shared" si="388"/>
        <v>548000</v>
      </c>
      <c r="N1943" s="62"/>
    </row>
    <row r="1944" spans="1:14" ht="26.25" customHeight="1">
      <c r="A1944" s="180">
        <f t="shared" si="389"/>
        <v>1878</v>
      </c>
      <c r="B1944" s="131" t="s">
        <v>4839</v>
      </c>
      <c r="C1944" s="132" t="s">
        <v>4840</v>
      </c>
      <c r="D1944" s="63" t="s">
        <v>4841</v>
      </c>
      <c r="E1944" s="55">
        <v>185000</v>
      </c>
      <c r="F1944" s="92">
        <v>266000</v>
      </c>
      <c r="G1944" s="182"/>
      <c r="H1944" s="93">
        <f t="shared" si="385"/>
        <v>185000</v>
      </c>
      <c r="I1944" s="94">
        <f t="shared" si="386"/>
        <v>81000</v>
      </c>
      <c r="J1944" s="94">
        <f t="shared" si="390"/>
        <v>104947.82608695653</v>
      </c>
      <c r="K1944" s="94">
        <f t="shared" si="387"/>
        <v>289947.82608695654</v>
      </c>
      <c r="L1944" s="92">
        <v>266000</v>
      </c>
      <c r="M1944" s="55">
        <f t="shared" si="388"/>
        <v>289000</v>
      </c>
      <c r="N1944" s="182"/>
    </row>
    <row r="1945" spans="1:14" ht="26.25" customHeight="1">
      <c r="A1945" s="180">
        <f t="shared" si="389"/>
        <v>1879</v>
      </c>
      <c r="B1945" s="131" t="s">
        <v>4842</v>
      </c>
      <c r="C1945" s="132" t="s">
        <v>4843</v>
      </c>
      <c r="D1945" s="63" t="s">
        <v>4844</v>
      </c>
      <c r="E1945" s="55">
        <v>235000</v>
      </c>
      <c r="F1945" s="92">
        <v>316000</v>
      </c>
      <c r="G1945" s="182"/>
      <c r="H1945" s="93">
        <f t="shared" si="385"/>
        <v>235000</v>
      </c>
      <c r="I1945" s="94">
        <f t="shared" si="386"/>
        <v>81000</v>
      </c>
      <c r="J1945" s="94">
        <f t="shared" si="390"/>
        <v>104947.82608695653</v>
      </c>
      <c r="K1945" s="94">
        <f t="shared" si="387"/>
        <v>339947.82608695654</v>
      </c>
      <c r="L1945" s="92">
        <v>316000</v>
      </c>
      <c r="M1945" s="55">
        <f t="shared" si="388"/>
        <v>339000</v>
      </c>
      <c r="N1945" s="182"/>
    </row>
    <row r="1946" spans="1:14" ht="34.5" customHeight="1">
      <c r="A1946" s="180">
        <f t="shared" si="389"/>
        <v>1880</v>
      </c>
      <c r="B1946" s="131" t="s">
        <v>4845</v>
      </c>
      <c r="C1946" s="132" t="s">
        <v>4846</v>
      </c>
      <c r="D1946" s="63" t="s">
        <v>4847</v>
      </c>
      <c r="E1946" s="55">
        <v>335000</v>
      </c>
      <c r="F1946" s="92">
        <v>416000</v>
      </c>
      <c r="G1946" s="182"/>
      <c r="H1946" s="93">
        <f t="shared" si="385"/>
        <v>335000</v>
      </c>
      <c r="I1946" s="94">
        <f t="shared" si="386"/>
        <v>81000</v>
      </c>
      <c r="J1946" s="94">
        <f t="shared" si="390"/>
        <v>104947.82608695653</v>
      </c>
      <c r="K1946" s="94">
        <f t="shared" si="387"/>
        <v>439947.82608695654</v>
      </c>
      <c r="L1946" s="92">
        <v>416000</v>
      </c>
      <c r="M1946" s="55">
        <f t="shared" si="388"/>
        <v>439000</v>
      </c>
      <c r="N1946" s="182"/>
    </row>
    <row r="1947" spans="1:14" ht="25.5" customHeight="1">
      <c r="A1947" s="180">
        <f t="shared" si="389"/>
        <v>1881</v>
      </c>
      <c r="B1947" s="131" t="s">
        <v>4848</v>
      </c>
      <c r="C1947" s="132" t="s">
        <v>4849</v>
      </c>
      <c r="D1947" s="63" t="s">
        <v>4850</v>
      </c>
      <c r="E1947" s="55">
        <v>305000</v>
      </c>
      <c r="F1947" s="92">
        <v>386000</v>
      </c>
      <c r="G1947" s="182"/>
      <c r="H1947" s="93">
        <f t="shared" si="385"/>
        <v>305000</v>
      </c>
      <c r="I1947" s="94">
        <f t="shared" si="386"/>
        <v>81000</v>
      </c>
      <c r="J1947" s="94">
        <f t="shared" si="390"/>
        <v>104947.82608695653</v>
      </c>
      <c r="K1947" s="94">
        <f t="shared" si="387"/>
        <v>409947.82608695654</v>
      </c>
      <c r="L1947" s="92">
        <v>386000</v>
      </c>
      <c r="M1947" s="55">
        <f t="shared" si="388"/>
        <v>409000</v>
      </c>
      <c r="N1947" s="182"/>
    </row>
    <row r="1948" spans="1:14" ht="25.5" customHeight="1">
      <c r="A1948" s="180">
        <f t="shared" si="389"/>
        <v>1882</v>
      </c>
      <c r="B1948" s="131" t="s">
        <v>4851</v>
      </c>
      <c r="C1948" s="132" t="s">
        <v>4852</v>
      </c>
      <c r="D1948" s="63" t="s">
        <v>4853</v>
      </c>
      <c r="E1948" s="55">
        <v>305000</v>
      </c>
      <c r="F1948" s="92">
        <v>386000</v>
      </c>
      <c r="G1948" s="182"/>
      <c r="H1948" s="93">
        <f t="shared" si="385"/>
        <v>305000</v>
      </c>
      <c r="I1948" s="94">
        <f t="shared" si="386"/>
        <v>81000</v>
      </c>
      <c r="J1948" s="94">
        <f t="shared" si="390"/>
        <v>104947.82608695653</v>
      </c>
      <c r="K1948" s="94">
        <f t="shared" si="387"/>
        <v>409947.82608695654</v>
      </c>
      <c r="L1948" s="92">
        <v>386000</v>
      </c>
      <c r="M1948" s="55">
        <f t="shared" si="388"/>
        <v>409000</v>
      </c>
      <c r="N1948" s="182"/>
    </row>
    <row r="1949" spans="1:14" ht="31.5">
      <c r="A1949" s="180">
        <f t="shared" si="389"/>
        <v>1883</v>
      </c>
      <c r="B1949" s="131" t="s">
        <v>4854</v>
      </c>
      <c r="C1949" s="132" t="s">
        <v>4855</v>
      </c>
      <c r="D1949" s="63" t="s">
        <v>4856</v>
      </c>
      <c r="E1949" s="55">
        <v>335000</v>
      </c>
      <c r="F1949" s="92">
        <v>416000</v>
      </c>
      <c r="G1949" s="182"/>
      <c r="H1949" s="93">
        <f t="shared" si="385"/>
        <v>335000</v>
      </c>
      <c r="I1949" s="94">
        <f t="shared" si="386"/>
        <v>81000</v>
      </c>
      <c r="J1949" s="94">
        <f t="shared" si="390"/>
        <v>104947.82608695653</v>
      </c>
      <c r="K1949" s="94">
        <f t="shared" si="387"/>
        <v>439947.82608695654</v>
      </c>
      <c r="L1949" s="92">
        <v>416000</v>
      </c>
      <c r="M1949" s="55">
        <f t="shared" si="388"/>
        <v>439000</v>
      </c>
      <c r="N1949" s="182"/>
    </row>
    <row r="1950" spans="1:14" ht="56.25" customHeight="1">
      <c r="A1950" s="180">
        <f t="shared" si="389"/>
        <v>1884</v>
      </c>
      <c r="B1950" s="131" t="s">
        <v>4857</v>
      </c>
      <c r="C1950" s="132" t="s">
        <v>4858</v>
      </c>
      <c r="D1950" s="63" t="s">
        <v>4859</v>
      </c>
      <c r="E1950" s="55">
        <v>305000</v>
      </c>
      <c r="F1950" s="92">
        <v>386000</v>
      </c>
      <c r="G1950" s="182"/>
      <c r="H1950" s="93">
        <f t="shared" si="385"/>
        <v>305000</v>
      </c>
      <c r="I1950" s="94">
        <f t="shared" si="386"/>
        <v>81000</v>
      </c>
      <c r="J1950" s="94">
        <f t="shared" si="390"/>
        <v>104947.82608695653</v>
      </c>
      <c r="K1950" s="94">
        <f t="shared" si="387"/>
        <v>409947.82608695654</v>
      </c>
      <c r="L1950" s="92">
        <v>386000</v>
      </c>
      <c r="M1950" s="55">
        <f t="shared" si="388"/>
        <v>409000</v>
      </c>
      <c r="N1950" s="182"/>
    </row>
    <row r="1951" spans="1:14" ht="43.5" customHeight="1">
      <c r="A1951" s="180">
        <f t="shared" si="389"/>
        <v>1885</v>
      </c>
      <c r="B1951" s="131" t="s">
        <v>4860</v>
      </c>
      <c r="C1951" s="132" t="s">
        <v>4861</v>
      </c>
      <c r="D1951" s="63" t="s">
        <v>4862</v>
      </c>
      <c r="E1951" s="55">
        <v>205000</v>
      </c>
      <c r="F1951" s="92">
        <v>286000</v>
      </c>
      <c r="G1951" s="182"/>
      <c r="H1951" s="93">
        <f t="shared" si="385"/>
        <v>205000</v>
      </c>
      <c r="I1951" s="94">
        <f t="shared" si="386"/>
        <v>81000</v>
      </c>
      <c r="J1951" s="94">
        <f t="shared" si="390"/>
        <v>104947.82608695653</v>
      </c>
      <c r="K1951" s="94">
        <f t="shared" si="387"/>
        <v>309947.82608695654</v>
      </c>
      <c r="L1951" s="92">
        <v>286000</v>
      </c>
      <c r="M1951" s="55">
        <f t="shared" si="388"/>
        <v>309000</v>
      </c>
      <c r="N1951" s="182"/>
    </row>
    <row r="1952" spans="1:14" ht="95.25" customHeight="1">
      <c r="A1952" s="126" t="s">
        <v>1897</v>
      </c>
      <c r="B1952" s="127" t="s">
        <v>1897</v>
      </c>
      <c r="C1952" s="132" t="s">
        <v>1875</v>
      </c>
      <c r="D1952" s="61" t="s">
        <v>4863</v>
      </c>
      <c r="E1952" s="55"/>
      <c r="F1952" s="92"/>
      <c r="G1952" s="182"/>
      <c r="H1952" s="93"/>
      <c r="I1952" s="93"/>
      <c r="J1952" s="94">
        <f t="shared" si="390"/>
        <v>0</v>
      </c>
      <c r="K1952" s="93"/>
      <c r="L1952" s="93"/>
      <c r="M1952" s="55"/>
      <c r="N1952" s="93"/>
    </row>
    <row r="1953" spans="1:14" ht="56.25" customHeight="1">
      <c r="A1953" s="180">
        <f>A1951+1</f>
        <v>1886</v>
      </c>
      <c r="B1953" s="131" t="s">
        <v>4864</v>
      </c>
      <c r="C1953" s="132" t="s">
        <v>4865</v>
      </c>
      <c r="D1953" s="63" t="s">
        <v>4866</v>
      </c>
      <c r="E1953" s="55">
        <v>472000</v>
      </c>
      <c r="F1953" s="92">
        <v>700000</v>
      </c>
      <c r="G1953" s="182"/>
      <c r="H1953" s="93">
        <f t="shared" ref="H1953:H1967" si="391">L1953-I1953</f>
        <v>472000</v>
      </c>
      <c r="I1953" s="94">
        <f t="shared" ref="I1953:I1967" si="392">F1953-E1953</f>
        <v>228000</v>
      </c>
      <c r="J1953" s="94">
        <f t="shared" si="390"/>
        <v>295408.69565217395</v>
      </c>
      <c r="K1953" s="94">
        <f t="shared" ref="K1953:K1967" si="393">+H1953+J1953</f>
        <v>767408.69565217395</v>
      </c>
      <c r="L1953" s="92">
        <v>700000</v>
      </c>
      <c r="M1953" s="55">
        <f t="shared" ref="M1953:M1967" si="394">IF(K1953&gt;=100000, ROUNDDOWN((K1953),-3),ROUNDDOWN((K1953),-2))</f>
        <v>767000</v>
      </c>
      <c r="N1953" s="182"/>
    </row>
    <row r="1954" spans="1:14" ht="40.5" customHeight="1">
      <c r="A1954" s="180">
        <f t="shared" ref="A1954:A1967" si="395">A1953+1</f>
        <v>1887</v>
      </c>
      <c r="B1954" s="131" t="s">
        <v>4867</v>
      </c>
      <c r="C1954" s="132" t="s">
        <v>4868</v>
      </c>
      <c r="D1954" s="63" t="s">
        <v>4869</v>
      </c>
      <c r="E1954" s="55">
        <v>612000</v>
      </c>
      <c r="F1954" s="92">
        <v>850000</v>
      </c>
      <c r="G1954" s="182"/>
      <c r="H1954" s="93">
        <f t="shared" si="391"/>
        <v>612000</v>
      </c>
      <c r="I1954" s="94">
        <f t="shared" si="392"/>
        <v>238000</v>
      </c>
      <c r="J1954" s="94">
        <f t="shared" si="390"/>
        <v>308365.21739130432</v>
      </c>
      <c r="K1954" s="94">
        <f t="shared" si="393"/>
        <v>920365.21739130432</v>
      </c>
      <c r="L1954" s="92">
        <v>850000</v>
      </c>
      <c r="M1954" s="55">
        <f t="shared" si="394"/>
        <v>920000</v>
      </c>
      <c r="N1954" s="182"/>
    </row>
    <row r="1955" spans="1:14" ht="75.75" customHeight="1">
      <c r="A1955" s="180">
        <f t="shared" si="395"/>
        <v>1888</v>
      </c>
      <c r="B1955" s="131" t="s">
        <v>4870</v>
      </c>
      <c r="C1955" s="132" t="s">
        <v>4871</v>
      </c>
      <c r="D1955" s="63" t="s">
        <v>4872</v>
      </c>
      <c r="E1955" s="55">
        <v>305000</v>
      </c>
      <c r="F1955" s="92">
        <v>507000</v>
      </c>
      <c r="G1955" s="182"/>
      <c r="H1955" s="93">
        <f t="shared" si="391"/>
        <v>305000</v>
      </c>
      <c r="I1955" s="94">
        <f t="shared" si="392"/>
        <v>202000</v>
      </c>
      <c r="J1955" s="94">
        <f t="shared" si="390"/>
        <v>261721.73913043478</v>
      </c>
      <c r="K1955" s="94">
        <f t="shared" si="393"/>
        <v>566721.73913043481</v>
      </c>
      <c r="L1955" s="92">
        <v>507000</v>
      </c>
      <c r="M1955" s="55">
        <f t="shared" si="394"/>
        <v>566000</v>
      </c>
      <c r="N1955" s="182"/>
    </row>
    <row r="1956" spans="1:14" ht="45.75" customHeight="1">
      <c r="A1956" s="180">
        <f t="shared" si="395"/>
        <v>1889</v>
      </c>
      <c r="B1956" s="131" t="s">
        <v>4873</v>
      </c>
      <c r="C1956" s="132" t="s">
        <v>4874</v>
      </c>
      <c r="D1956" s="63" t="s">
        <v>4875</v>
      </c>
      <c r="E1956" s="55">
        <v>522000</v>
      </c>
      <c r="F1956" s="92">
        <v>723000</v>
      </c>
      <c r="G1956" s="182"/>
      <c r="H1956" s="93">
        <f t="shared" si="391"/>
        <v>522000</v>
      </c>
      <c r="I1956" s="94">
        <f t="shared" si="392"/>
        <v>201000</v>
      </c>
      <c r="J1956" s="94">
        <f t="shared" si="390"/>
        <v>260426.08695652176</v>
      </c>
      <c r="K1956" s="94">
        <f t="shared" si="393"/>
        <v>782426.08695652173</v>
      </c>
      <c r="L1956" s="92">
        <v>723000</v>
      </c>
      <c r="M1956" s="55">
        <f t="shared" si="394"/>
        <v>782000</v>
      </c>
      <c r="N1956" s="182"/>
    </row>
    <row r="1957" spans="1:14" ht="45.75" customHeight="1">
      <c r="A1957" s="180">
        <f t="shared" si="395"/>
        <v>1890</v>
      </c>
      <c r="B1957" s="131" t="s">
        <v>4876</v>
      </c>
      <c r="C1957" s="132" t="s">
        <v>4877</v>
      </c>
      <c r="D1957" s="63" t="s">
        <v>4878</v>
      </c>
      <c r="E1957" s="55">
        <v>170000</v>
      </c>
      <c r="F1957" s="92">
        <v>200000</v>
      </c>
      <c r="G1957" s="182"/>
      <c r="H1957" s="93">
        <f t="shared" si="391"/>
        <v>170000</v>
      </c>
      <c r="I1957" s="94">
        <f t="shared" si="392"/>
        <v>30000</v>
      </c>
      <c r="J1957" s="94">
        <f t="shared" si="390"/>
        <v>38869.565217391304</v>
      </c>
      <c r="K1957" s="94">
        <f t="shared" si="393"/>
        <v>208869.5652173913</v>
      </c>
      <c r="L1957" s="92">
        <v>200000</v>
      </c>
      <c r="M1957" s="55">
        <f t="shared" si="394"/>
        <v>208000</v>
      </c>
      <c r="N1957" s="182"/>
    </row>
    <row r="1958" spans="1:14" ht="45.75" customHeight="1">
      <c r="A1958" s="180">
        <f t="shared" si="395"/>
        <v>1891</v>
      </c>
      <c r="B1958" s="131" t="s">
        <v>4879</v>
      </c>
      <c r="C1958" s="132" t="s">
        <v>4880</v>
      </c>
      <c r="D1958" s="63" t="s">
        <v>4881</v>
      </c>
      <c r="E1958" s="55">
        <v>1285000</v>
      </c>
      <c r="F1958" s="92">
        <v>1681000</v>
      </c>
      <c r="G1958" s="182"/>
      <c r="H1958" s="93">
        <f t="shared" si="391"/>
        <v>1285000</v>
      </c>
      <c r="I1958" s="94">
        <f t="shared" si="392"/>
        <v>396000</v>
      </c>
      <c r="J1958" s="94">
        <f t="shared" si="390"/>
        <v>513078.26086956519</v>
      </c>
      <c r="K1958" s="94">
        <f t="shared" si="393"/>
        <v>1798078.2608695652</v>
      </c>
      <c r="L1958" s="92">
        <v>1681000</v>
      </c>
      <c r="M1958" s="55">
        <f t="shared" si="394"/>
        <v>1798000</v>
      </c>
      <c r="N1958" s="182"/>
    </row>
    <row r="1959" spans="1:14" ht="45.75" customHeight="1">
      <c r="A1959" s="180">
        <f t="shared" si="395"/>
        <v>1892</v>
      </c>
      <c r="B1959" s="131" t="s">
        <v>4882</v>
      </c>
      <c r="C1959" s="132" t="s">
        <v>4883</v>
      </c>
      <c r="D1959" s="63" t="s">
        <v>4884</v>
      </c>
      <c r="E1959" s="55">
        <v>505000</v>
      </c>
      <c r="F1959" s="92">
        <v>569000</v>
      </c>
      <c r="G1959" s="63"/>
      <c r="H1959" s="93">
        <f t="shared" si="391"/>
        <v>505000</v>
      </c>
      <c r="I1959" s="94">
        <f t="shared" si="392"/>
        <v>64000</v>
      </c>
      <c r="J1959" s="94">
        <f t="shared" si="390"/>
        <v>82921.739130434784</v>
      </c>
      <c r="K1959" s="94">
        <f t="shared" si="393"/>
        <v>587921.73913043481</v>
      </c>
      <c r="L1959" s="92">
        <v>569000</v>
      </c>
      <c r="M1959" s="55">
        <f t="shared" si="394"/>
        <v>587000</v>
      </c>
      <c r="N1959" s="63"/>
    </row>
    <row r="1960" spans="1:14" ht="45.75" customHeight="1">
      <c r="A1960" s="180">
        <f t="shared" si="395"/>
        <v>1893</v>
      </c>
      <c r="B1960" s="131" t="s">
        <v>4885</v>
      </c>
      <c r="C1960" s="132" t="s">
        <v>4886</v>
      </c>
      <c r="D1960" s="63" t="s">
        <v>4887</v>
      </c>
      <c r="E1960" s="55">
        <v>642000</v>
      </c>
      <c r="F1960" s="92">
        <v>775000</v>
      </c>
      <c r="G1960" s="63"/>
      <c r="H1960" s="93">
        <f t="shared" si="391"/>
        <v>642000</v>
      </c>
      <c r="I1960" s="94">
        <f t="shared" si="392"/>
        <v>133000</v>
      </c>
      <c r="J1960" s="94">
        <f t="shared" si="390"/>
        <v>172321.73913043478</v>
      </c>
      <c r="K1960" s="94">
        <f t="shared" si="393"/>
        <v>814321.73913043481</v>
      </c>
      <c r="L1960" s="92">
        <v>775000</v>
      </c>
      <c r="M1960" s="55">
        <f t="shared" si="394"/>
        <v>814000</v>
      </c>
      <c r="N1960" s="63"/>
    </row>
    <row r="1961" spans="1:14" ht="45.75" customHeight="1">
      <c r="A1961" s="180">
        <f t="shared" si="395"/>
        <v>1894</v>
      </c>
      <c r="B1961" s="131" t="s">
        <v>4888</v>
      </c>
      <c r="C1961" s="132" t="s">
        <v>4889</v>
      </c>
      <c r="D1961" s="63" t="s">
        <v>4890</v>
      </c>
      <c r="E1961" s="55">
        <v>505000</v>
      </c>
      <c r="F1961" s="92">
        <v>639000</v>
      </c>
      <c r="G1961" s="182"/>
      <c r="H1961" s="93">
        <f t="shared" si="391"/>
        <v>505000</v>
      </c>
      <c r="I1961" s="94">
        <f t="shared" si="392"/>
        <v>134000</v>
      </c>
      <c r="J1961" s="94">
        <f t="shared" si="390"/>
        <v>173617.39130434784</v>
      </c>
      <c r="K1961" s="94">
        <f t="shared" si="393"/>
        <v>678617.3913043479</v>
      </c>
      <c r="L1961" s="92">
        <v>639000</v>
      </c>
      <c r="M1961" s="55">
        <f t="shared" si="394"/>
        <v>678000</v>
      </c>
      <c r="N1961" s="182"/>
    </row>
    <row r="1962" spans="1:14" ht="45.75" customHeight="1">
      <c r="A1962" s="180">
        <f t="shared" si="395"/>
        <v>1895</v>
      </c>
      <c r="B1962" s="131" t="s">
        <v>4891</v>
      </c>
      <c r="C1962" s="132" t="s">
        <v>4892</v>
      </c>
      <c r="D1962" s="63" t="s">
        <v>4893</v>
      </c>
      <c r="E1962" s="55">
        <v>492000</v>
      </c>
      <c r="F1962" s="92">
        <v>625000</v>
      </c>
      <c r="G1962" s="63"/>
      <c r="H1962" s="93">
        <f t="shared" si="391"/>
        <v>492000</v>
      </c>
      <c r="I1962" s="94">
        <f t="shared" si="392"/>
        <v>133000</v>
      </c>
      <c r="J1962" s="94">
        <f t="shared" si="390"/>
        <v>172321.73913043478</v>
      </c>
      <c r="K1962" s="94">
        <f t="shared" si="393"/>
        <v>664321.73913043481</v>
      </c>
      <c r="L1962" s="92">
        <v>625000</v>
      </c>
      <c r="M1962" s="55">
        <f t="shared" si="394"/>
        <v>664000</v>
      </c>
      <c r="N1962" s="63"/>
    </row>
    <row r="1963" spans="1:14" ht="45.75" customHeight="1">
      <c r="A1963" s="180">
        <f t="shared" si="395"/>
        <v>1896</v>
      </c>
      <c r="B1963" s="131" t="s">
        <v>4894</v>
      </c>
      <c r="C1963" s="132" t="s">
        <v>4895</v>
      </c>
      <c r="D1963" s="63" t="s">
        <v>4896</v>
      </c>
      <c r="E1963" s="55">
        <v>14222000</v>
      </c>
      <c r="F1963" s="92">
        <v>15090000</v>
      </c>
      <c r="G1963" s="63"/>
      <c r="H1963" s="93">
        <f t="shared" si="391"/>
        <v>14222000</v>
      </c>
      <c r="I1963" s="94">
        <f t="shared" si="392"/>
        <v>868000</v>
      </c>
      <c r="J1963" s="94">
        <f t="shared" si="390"/>
        <v>1124626.0869565217</v>
      </c>
      <c r="K1963" s="94">
        <f t="shared" si="393"/>
        <v>15346626.086956521</v>
      </c>
      <c r="L1963" s="92">
        <v>15090000</v>
      </c>
      <c r="M1963" s="55">
        <f t="shared" si="394"/>
        <v>15346000</v>
      </c>
      <c r="N1963" s="63"/>
    </row>
    <row r="1964" spans="1:14" ht="45.75" customHeight="1">
      <c r="A1964" s="180">
        <f t="shared" si="395"/>
        <v>1897</v>
      </c>
      <c r="B1964" s="131" t="s">
        <v>4897</v>
      </c>
      <c r="C1964" s="132" t="s">
        <v>4898</v>
      </c>
      <c r="D1964" s="63" t="s">
        <v>4899</v>
      </c>
      <c r="E1964" s="55">
        <v>14222000</v>
      </c>
      <c r="F1964" s="92">
        <v>15090000</v>
      </c>
      <c r="G1964" s="63"/>
      <c r="H1964" s="93">
        <f t="shared" si="391"/>
        <v>14222000</v>
      </c>
      <c r="I1964" s="94">
        <f t="shared" si="392"/>
        <v>868000</v>
      </c>
      <c r="J1964" s="94">
        <f t="shared" si="390"/>
        <v>1124626.0869565217</v>
      </c>
      <c r="K1964" s="94">
        <f t="shared" si="393"/>
        <v>15346626.086956521</v>
      </c>
      <c r="L1964" s="92">
        <v>15090000</v>
      </c>
      <c r="M1964" s="55">
        <f t="shared" si="394"/>
        <v>15346000</v>
      </c>
      <c r="N1964" s="63"/>
    </row>
    <row r="1965" spans="1:14" ht="31.5">
      <c r="A1965" s="180">
        <f t="shared" si="395"/>
        <v>1898</v>
      </c>
      <c r="B1965" s="131" t="s">
        <v>4900</v>
      </c>
      <c r="C1965" s="132" t="s">
        <v>4901</v>
      </c>
      <c r="D1965" s="63" t="s">
        <v>4902</v>
      </c>
      <c r="E1965" s="55">
        <v>372000</v>
      </c>
      <c r="F1965" s="92">
        <v>448000</v>
      </c>
      <c r="G1965" s="182"/>
      <c r="H1965" s="93">
        <f t="shared" si="391"/>
        <v>372000</v>
      </c>
      <c r="I1965" s="94">
        <f t="shared" si="392"/>
        <v>76000</v>
      </c>
      <c r="J1965" s="94">
        <f t="shared" si="390"/>
        <v>98469.565217391297</v>
      </c>
      <c r="K1965" s="94">
        <f t="shared" si="393"/>
        <v>470469.5652173913</v>
      </c>
      <c r="L1965" s="92">
        <v>448000</v>
      </c>
      <c r="M1965" s="55">
        <f t="shared" si="394"/>
        <v>470000</v>
      </c>
      <c r="N1965" s="182"/>
    </row>
    <row r="1966" spans="1:14" ht="63">
      <c r="A1966" s="180">
        <f t="shared" si="395"/>
        <v>1899</v>
      </c>
      <c r="B1966" s="131" t="s">
        <v>4903</v>
      </c>
      <c r="C1966" s="132"/>
      <c r="D1966" s="63" t="s">
        <v>4904</v>
      </c>
      <c r="E1966" s="55">
        <v>14222000</v>
      </c>
      <c r="F1966" s="92">
        <v>14873000</v>
      </c>
      <c r="G1966" s="62" t="s">
        <v>4905</v>
      </c>
      <c r="H1966" s="93">
        <f t="shared" si="391"/>
        <v>14222000</v>
      </c>
      <c r="I1966" s="94">
        <f t="shared" si="392"/>
        <v>651000</v>
      </c>
      <c r="J1966" s="94">
        <f t="shared" si="390"/>
        <v>843469.56521739135</v>
      </c>
      <c r="K1966" s="94">
        <f t="shared" si="393"/>
        <v>15065469.565217391</v>
      </c>
      <c r="L1966" s="92">
        <v>14873000</v>
      </c>
      <c r="M1966" s="55">
        <f t="shared" si="394"/>
        <v>15065000</v>
      </c>
      <c r="N1966" s="62" t="s">
        <v>4906</v>
      </c>
    </row>
    <row r="1967" spans="1:14" ht="87" customHeight="1">
      <c r="A1967" s="180">
        <f t="shared" si="395"/>
        <v>1900</v>
      </c>
      <c r="B1967" s="131" t="s">
        <v>4907</v>
      </c>
      <c r="C1967" s="132"/>
      <c r="D1967" s="63" t="s">
        <v>4908</v>
      </c>
      <c r="E1967" s="55">
        <v>3022000</v>
      </c>
      <c r="F1967" s="92">
        <v>3673000</v>
      </c>
      <c r="G1967" s="182"/>
      <c r="H1967" s="93">
        <f t="shared" si="391"/>
        <v>3022000</v>
      </c>
      <c r="I1967" s="94">
        <f t="shared" si="392"/>
        <v>651000</v>
      </c>
      <c r="J1967" s="94">
        <f t="shared" si="390"/>
        <v>843469.56521739135</v>
      </c>
      <c r="K1967" s="94">
        <f t="shared" si="393"/>
        <v>3865469.5652173916</v>
      </c>
      <c r="L1967" s="92">
        <v>3673000</v>
      </c>
      <c r="M1967" s="55">
        <f t="shared" si="394"/>
        <v>3865000</v>
      </c>
      <c r="N1967" s="182"/>
    </row>
    <row r="1968" spans="1:14">
      <c r="A1968" s="130"/>
      <c r="B1968" s="130"/>
      <c r="C1968" s="139"/>
      <c r="D1968" s="69" t="s">
        <v>838</v>
      </c>
      <c r="E1968" s="55"/>
      <c r="F1968" s="92"/>
      <c r="G1968" s="140"/>
      <c r="H1968" s="93"/>
      <c r="I1968" s="93"/>
      <c r="J1968" s="94">
        <f t="shared" si="390"/>
        <v>0</v>
      </c>
      <c r="K1968" s="93"/>
      <c r="L1968" s="93"/>
      <c r="M1968" s="55"/>
      <c r="N1968" s="93"/>
    </row>
    <row r="1969" spans="1:14">
      <c r="A1969" s="180">
        <f>A1967+1</f>
        <v>1901</v>
      </c>
      <c r="B1969" s="131" t="s">
        <v>4909</v>
      </c>
      <c r="C1969" s="139"/>
      <c r="D1969" s="67" t="s">
        <v>713</v>
      </c>
      <c r="E1969" s="55">
        <v>372000</v>
      </c>
      <c r="F1969" s="92">
        <v>471000</v>
      </c>
      <c r="G1969" s="140"/>
      <c r="H1969" s="93">
        <f>L1969-I1969</f>
        <v>372000</v>
      </c>
      <c r="I1969" s="94">
        <f>F1969-E1969</f>
        <v>99000</v>
      </c>
      <c r="J1969" s="94">
        <f t="shared" si="390"/>
        <v>128269.5652173913</v>
      </c>
      <c r="K1969" s="94">
        <f>+H1969+J1969</f>
        <v>500269.5652173913</v>
      </c>
      <c r="L1969" s="92">
        <v>471000</v>
      </c>
      <c r="M1969" s="55">
        <f>IF(K1969&gt;=100000, ROUNDDOWN((K1969),-3),ROUNDDOWN((K1969),-2))</f>
        <v>500000</v>
      </c>
      <c r="N1969" s="140"/>
    </row>
    <row r="1970" spans="1:14">
      <c r="A1970" s="180">
        <f>A1969+1</f>
        <v>1902</v>
      </c>
      <c r="B1970" s="131" t="s">
        <v>4910</v>
      </c>
      <c r="C1970" s="139"/>
      <c r="D1970" s="67" t="s">
        <v>687</v>
      </c>
      <c r="E1970" s="55">
        <v>215000</v>
      </c>
      <c r="F1970" s="92">
        <v>285000</v>
      </c>
      <c r="G1970" s="140"/>
      <c r="H1970" s="93">
        <f>L1970-I1970</f>
        <v>215000</v>
      </c>
      <c r="I1970" s="94">
        <f>F1970-E1970</f>
        <v>70000</v>
      </c>
      <c r="J1970" s="94">
        <f t="shared" si="390"/>
        <v>90695.65217391304</v>
      </c>
      <c r="K1970" s="94">
        <f>+H1970+J1970</f>
        <v>305695.65217391303</v>
      </c>
      <c r="L1970" s="92">
        <v>285000</v>
      </c>
      <c r="M1970" s="55">
        <f>IF(K1970&gt;=100000, ROUNDDOWN((K1970),-3),ROUNDDOWN((K1970),-2))</f>
        <v>305000</v>
      </c>
      <c r="N1970" s="140"/>
    </row>
    <row r="1971" spans="1:14">
      <c r="A1971" s="180">
        <f>A1970+1</f>
        <v>1903</v>
      </c>
      <c r="B1971" s="131" t="s">
        <v>4911</v>
      </c>
      <c r="C1971" s="139"/>
      <c r="D1971" s="67" t="s">
        <v>689</v>
      </c>
      <c r="E1971" s="55">
        <v>151000</v>
      </c>
      <c r="F1971" s="92">
        <v>187000</v>
      </c>
      <c r="G1971" s="140"/>
      <c r="H1971" s="93">
        <f>L1971-I1971</f>
        <v>151000</v>
      </c>
      <c r="I1971" s="94">
        <f>F1971-E1971</f>
        <v>36000</v>
      </c>
      <c r="J1971" s="94">
        <f t="shared" si="390"/>
        <v>46643.478260869568</v>
      </c>
      <c r="K1971" s="94">
        <f>+H1971+J1971</f>
        <v>197643.47826086957</v>
      </c>
      <c r="L1971" s="92">
        <v>187000</v>
      </c>
      <c r="M1971" s="55">
        <f>IF(K1971&gt;=100000, ROUNDDOWN((K1971),-3),ROUNDDOWN((K1971),-2))</f>
        <v>197000</v>
      </c>
      <c r="N1971" s="140"/>
    </row>
    <row r="1972" spans="1:14">
      <c r="A1972" s="184" t="s">
        <v>4720</v>
      </c>
      <c r="B1972" s="127" t="s">
        <v>4720</v>
      </c>
      <c r="C1972" s="154" t="s">
        <v>1875</v>
      </c>
      <c r="D1972" s="69" t="s">
        <v>4928</v>
      </c>
      <c r="E1972" s="55"/>
      <c r="F1972" s="92"/>
      <c r="G1972" s="140"/>
      <c r="H1972" s="93"/>
      <c r="I1972" s="94"/>
      <c r="J1972" s="94"/>
      <c r="K1972" s="94"/>
      <c r="L1972" s="92"/>
      <c r="M1972" s="55"/>
      <c r="N1972" s="140"/>
    </row>
    <row r="1973" spans="1:14" ht="78.75">
      <c r="A1973" s="180">
        <f>A1971+1</f>
        <v>1904</v>
      </c>
      <c r="B1973" s="131"/>
      <c r="C1973" s="139"/>
      <c r="D1973" s="63" t="s">
        <v>4929</v>
      </c>
      <c r="E1973" s="55"/>
      <c r="F1973" s="92"/>
      <c r="G1973" s="140"/>
      <c r="H1973" s="93"/>
      <c r="I1973" s="94"/>
      <c r="J1973" s="94"/>
      <c r="K1973" s="94"/>
      <c r="L1973" s="92"/>
      <c r="M1973" s="55">
        <v>55000</v>
      </c>
      <c r="N1973" s="140" t="s">
        <v>4932</v>
      </c>
    </row>
    <row r="1974" spans="1:14">
      <c r="A1974" s="180">
        <f>A1973+1</f>
        <v>1905</v>
      </c>
      <c r="B1974" s="131"/>
      <c r="C1974" s="139"/>
      <c r="D1974" s="63" t="s">
        <v>4930</v>
      </c>
      <c r="E1974" s="55"/>
      <c r="F1974" s="92"/>
      <c r="G1974" s="140"/>
      <c r="H1974" s="93"/>
      <c r="I1974" s="94"/>
      <c r="J1974" s="94"/>
      <c r="K1974" s="94"/>
      <c r="L1974" s="92"/>
      <c r="M1974" s="55">
        <v>500000</v>
      </c>
      <c r="N1974" s="140"/>
    </row>
    <row r="1975" spans="1:14">
      <c r="A1975" s="185">
        <v>1906</v>
      </c>
      <c r="B1975" s="186"/>
      <c r="C1975" s="187"/>
      <c r="D1975" s="97" t="s">
        <v>4931</v>
      </c>
      <c r="E1975" s="96"/>
      <c r="F1975" s="188"/>
      <c r="G1975" s="189"/>
      <c r="H1975" s="190"/>
      <c r="I1975" s="191"/>
      <c r="J1975" s="191"/>
      <c r="K1975" s="191"/>
      <c r="L1975" s="188"/>
      <c r="M1975" s="96">
        <v>250000</v>
      </c>
      <c r="N1975" s="189"/>
    </row>
    <row r="1976" spans="1:14" ht="22.5" customHeight="1">
      <c r="A1976" s="192" t="s">
        <v>4912</v>
      </c>
      <c r="B1976" s="192"/>
      <c r="E1976" s="194"/>
      <c r="F1976" s="194"/>
      <c r="G1976" s="95"/>
      <c r="H1976" s="95"/>
      <c r="I1976" s="95"/>
      <c r="J1976" s="95"/>
      <c r="K1976" s="95"/>
      <c r="L1976" s="194"/>
      <c r="N1976" s="95"/>
    </row>
    <row r="1977" spans="1:14" s="197" customFormat="1" ht="57" customHeight="1">
      <c r="A1977" s="195"/>
      <c r="B1977" s="258" t="s">
        <v>4913</v>
      </c>
      <c r="C1977" s="258"/>
      <c r="D1977" s="258"/>
      <c r="E1977" s="258"/>
      <c r="F1977" s="258"/>
      <c r="G1977" s="258"/>
      <c r="H1977" s="258"/>
      <c r="I1977" s="258"/>
      <c r="J1977" s="258"/>
      <c r="K1977" s="258"/>
      <c r="L1977" s="258"/>
      <c r="M1977" s="258"/>
      <c r="N1977" s="258"/>
    </row>
    <row r="1978" spans="1:14" s="197" customFormat="1" ht="163.5" customHeight="1">
      <c r="A1978" s="195"/>
      <c r="B1978" s="258" t="s">
        <v>4944</v>
      </c>
      <c r="C1978" s="258"/>
      <c r="D1978" s="258"/>
      <c r="E1978" s="258"/>
      <c r="F1978" s="258"/>
      <c r="G1978" s="258"/>
      <c r="H1978" s="258"/>
      <c r="I1978" s="258"/>
      <c r="J1978" s="258"/>
      <c r="K1978" s="258"/>
      <c r="L1978" s="258"/>
      <c r="M1978" s="258"/>
      <c r="N1978" s="258"/>
    </row>
    <row r="1979" spans="1:14" ht="243.75" customHeight="1">
      <c r="B1979" s="258" t="s">
        <v>4914</v>
      </c>
      <c r="C1979" s="258"/>
      <c r="D1979" s="258"/>
      <c r="E1979" s="258"/>
      <c r="F1979" s="258"/>
      <c r="G1979" s="258"/>
      <c r="H1979" s="258"/>
      <c r="I1979" s="258"/>
      <c r="J1979" s="258"/>
      <c r="K1979" s="258"/>
      <c r="L1979" s="258"/>
      <c r="M1979" s="258"/>
      <c r="N1979" s="258"/>
    </row>
    <row r="1980" spans="1:14" ht="24.75" customHeight="1">
      <c r="B1980" s="258" t="s">
        <v>4915</v>
      </c>
      <c r="C1980" s="258"/>
      <c r="D1980" s="258"/>
      <c r="E1980" s="258"/>
      <c r="F1980" s="258"/>
      <c r="G1980" s="258"/>
      <c r="H1980" s="258"/>
      <c r="I1980" s="258"/>
      <c r="J1980" s="258"/>
      <c r="K1980" s="258"/>
      <c r="L1980" s="258"/>
      <c r="M1980" s="258"/>
      <c r="N1980" s="258"/>
    </row>
    <row r="1981" spans="1:14" ht="41.25" customHeight="1">
      <c r="B1981" s="258" t="s">
        <v>4916</v>
      </c>
      <c r="C1981" s="258"/>
      <c r="D1981" s="258"/>
      <c r="E1981" s="258"/>
      <c r="F1981" s="258"/>
      <c r="G1981" s="258"/>
      <c r="H1981" s="258"/>
      <c r="I1981" s="258"/>
      <c r="J1981" s="258"/>
      <c r="K1981" s="258"/>
      <c r="L1981" s="258"/>
      <c r="M1981" s="258"/>
      <c r="N1981" s="258"/>
    </row>
    <row r="1982" spans="1:14" ht="39.75" customHeight="1">
      <c r="B1982" s="258" t="s">
        <v>4917</v>
      </c>
      <c r="C1982" s="258"/>
      <c r="D1982" s="258"/>
      <c r="E1982" s="258"/>
      <c r="F1982" s="258"/>
      <c r="G1982" s="258"/>
      <c r="H1982" s="258"/>
      <c r="I1982" s="258"/>
      <c r="J1982" s="258"/>
      <c r="K1982" s="258"/>
      <c r="L1982" s="258"/>
      <c r="M1982" s="258"/>
      <c r="N1982" s="258"/>
    </row>
    <row r="1983" spans="1:14" ht="69" customHeight="1">
      <c r="B1983" s="258" t="s">
        <v>4918</v>
      </c>
      <c r="C1983" s="258"/>
      <c r="D1983" s="258"/>
      <c r="E1983" s="258"/>
      <c r="F1983" s="258"/>
      <c r="G1983" s="258"/>
      <c r="H1983" s="258"/>
      <c r="I1983" s="258"/>
      <c r="J1983" s="258"/>
      <c r="K1983" s="258"/>
      <c r="L1983" s="258"/>
      <c r="M1983" s="258"/>
      <c r="N1983" s="258"/>
    </row>
    <row r="1984" spans="1:14" ht="44.25" customHeight="1">
      <c r="B1984" s="258" t="s">
        <v>4919</v>
      </c>
      <c r="C1984" s="258"/>
      <c r="D1984" s="258"/>
      <c r="E1984" s="258"/>
      <c r="F1984" s="258"/>
      <c r="G1984" s="258"/>
      <c r="H1984" s="258"/>
      <c r="I1984" s="258"/>
      <c r="J1984" s="258"/>
      <c r="K1984" s="258"/>
      <c r="L1984" s="258"/>
      <c r="M1984" s="258"/>
      <c r="N1984" s="258"/>
    </row>
    <row r="1985" spans="1:14" ht="16.5">
      <c r="B1985" s="199"/>
      <c r="D1985" s="90"/>
      <c r="E1985" s="196"/>
      <c r="F1985" s="196"/>
      <c r="G1985" s="196"/>
      <c r="H1985" s="90"/>
      <c r="I1985" s="196"/>
      <c r="J1985" s="196"/>
      <c r="K1985" s="196"/>
      <c r="L1985" s="90"/>
      <c r="N1985" s="90"/>
    </row>
    <row r="1986" spans="1:14">
      <c r="A1986" s="200"/>
      <c r="B1986" s="200"/>
      <c r="C1986" s="201"/>
      <c r="D1986" s="91"/>
      <c r="F1986" s="203"/>
      <c r="G1986" s="91"/>
      <c r="H1986" s="95"/>
      <c r="I1986" s="91"/>
      <c r="J1986" s="91"/>
      <c r="K1986" s="91"/>
      <c r="L1986" s="203"/>
      <c r="N1986" s="91"/>
    </row>
    <row r="1987" spans="1:14">
      <c r="A1987" s="200"/>
      <c r="B1987" s="200"/>
      <c r="C1987" s="201"/>
      <c r="D1987" s="91"/>
      <c r="F1987" s="203"/>
      <c r="G1987" s="91"/>
      <c r="H1987" s="95"/>
      <c r="I1987" s="91"/>
      <c r="J1987" s="91"/>
      <c r="K1987" s="91"/>
      <c r="L1987" s="203"/>
      <c r="N1987" s="91"/>
    </row>
    <row r="1988" spans="1:14">
      <c r="A1988" s="200"/>
      <c r="B1988" s="200"/>
      <c r="C1988" s="201"/>
      <c r="D1988" s="91"/>
      <c r="F1988" s="203"/>
      <c r="G1988" s="91"/>
      <c r="H1988" s="95"/>
      <c r="I1988" s="91"/>
      <c r="J1988" s="91"/>
      <c r="K1988" s="91"/>
      <c r="L1988" s="203"/>
      <c r="N1988" s="91"/>
    </row>
    <row r="1989" spans="1:14">
      <c r="A1989" s="200"/>
      <c r="B1989" s="200"/>
      <c r="C1989" s="201"/>
      <c r="D1989" s="91"/>
      <c r="F1989" s="203"/>
      <c r="G1989" s="91"/>
      <c r="H1989" s="95"/>
      <c r="I1989" s="91"/>
      <c r="J1989" s="91"/>
      <c r="K1989" s="91"/>
      <c r="L1989" s="203"/>
      <c r="N1989" s="91"/>
    </row>
    <row r="1990" spans="1:14">
      <c r="A1990" s="200"/>
      <c r="B1990" s="200"/>
      <c r="C1990" s="201"/>
      <c r="D1990" s="91"/>
      <c r="F1990" s="203"/>
      <c r="G1990" s="91"/>
      <c r="H1990" s="95"/>
      <c r="I1990" s="91"/>
      <c r="J1990" s="91"/>
      <c r="K1990" s="91"/>
      <c r="L1990" s="203"/>
      <c r="N1990" s="91"/>
    </row>
    <row r="1991" spans="1:14">
      <c r="A1991" s="200"/>
      <c r="B1991" s="200"/>
      <c r="C1991" s="201"/>
      <c r="D1991" s="91"/>
      <c r="F1991" s="203"/>
      <c r="G1991" s="91"/>
      <c r="H1991" s="95"/>
      <c r="I1991" s="91"/>
      <c r="J1991" s="91"/>
      <c r="K1991" s="91"/>
      <c r="L1991" s="203"/>
      <c r="N1991" s="91"/>
    </row>
    <row r="1992" spans="1:14">
      <c r="A1992" s="200"/>
      <c r="B1992" s="200"/>
      <c r="C1992" s="201"/>
      <c r="D1992" s="91"/>
      <c r="F1992" s="203"/>
      <c r="G1992" s="91"/>
      <c r="H1992" s="95"/>
      <c r="I1992" s="91"/>
      <c r="J1992" s="91"/>
      <c r="K1992" s="91"/>
      <c r="L1992" s="203"/>
      <c r="N1992" s="91"/>
    </row>
    <row r="1993" spans="1:14">
      <c r="A1993" s="200"/>
      <c r="B1993" s="200"/>
      <c r="C1993" s="201"/>
      <c r="D1993" s="91"/>
      <c r="F1993" s="203"/>
      <c r="G1993" s="91"/>
      <c r="H1993" s="95"/>
      <c r="I1993" s="91"/>
      <c r="J1993" s="91"/>
      <c r="K1993" s="91"/>
      <c r="L1993" s="203"/>
      <c r="N1993" s="91"/>
    </row>
    <row r="1994" spans="1:14">
      <c r="A1994" s="200"/>
      <c r="B1994" s="200"/>
      <c r="C1994" s="201"/>
      <c r="D1994" s="91"/>
      <c r="F1994" s="203"/>
      <c r="G1994" s="91"/>
      <c r="H1994" s="95"/>
      <c r="I1994" s="91"/>
      <c r="J1994" s="91"/>
      <c r="K1994" s="91"/>
      <c r="L1994" s="203"/>
      <c r="N1994" s="91"/>
    </row>
    <row r="1995" spans="1:14">
      <c r="A1995" s="200"/>
      <c r="B1995" s="200"/>
      <c r="C1995" s="201"/>
      <c r="D1995" s="91"/>
      <c r="F1995" s="203"/>
      <c r="G1995" s="91"/>
      <c r="H1995" s="95"/>
      <c r="I1995" s="91"/>
      <c r="J1995" s="91"/>
      <c r="K1995" s="91"/>
      <c r="L1995" s="203"/>
      <c r="N1995" s="91"/>
    </row>
    <row r="1996" spans="1:14">
      <c r="A1996" s="200"/>
      <c r="B1996" s="200"/>
      <c r="C1996" s="201"/>
      <c r="D1996" s="91"/>
      <c r="F1996" s="203"/>
      <c r="G1996" s="91"/>
      <c r="H1996" s="95"/>
      <c r="I1996" s="91"/>
      <c r="J1996" s="91"/>
      <c r="K1996" s="91"/>
      <c r="L1996" s="203"/>
      <c r="N1996" s="91"/>
    </row>
    <row r="1997" spans="1:14">
      <c r="A1997" s="200"/>
      <c r="B1997" s="200"/>
      <c r="C1997" s="201"/>
      <c r="D1997" s="91"/>
      <c r="F1997" s="203"/>
      <c r="G1997" s="91"/>
      <c r="H1997" s="95"/>
      <c r="I1997" s="91"/>
      <c r="J1997" s="91"/>
      <c r="K1997" s="91"/>
      <c r="L1997" s="203"/>
      <c r="N1997" s="91"/>
    </row>
    <row r="1998" spans="1:14">
      <c r="A1998" s="200"/>
      <c r="B1998" s="200"/>
      <c r="C1998" s="201"/>
      <c r="D1998" s="91"/>
      <c r="F1998" s="203"/>
      <c r="G1998" s="91"/>
      <c r="H1998" s="95"/>
      <c r="I1998" s="91"/>
      <c r="J1998" s="91"/>
      <c r="K1998" s="91"/>
      <c r="L1998" s="203"/>
      <c r="N1998" s="91"/>
    </row>
    <row r="1999" spans="1:14">
      <c r="A1999" s="200"/>
      <c r="B1999" s="200"/>
      <c r="C1999" s="201"/>
      <c r="D1999" s="91"/>
      <c r="F1999" s="203"/>
      <c r="G1999" s="91"/>
      <c r="H1999" s="95"/>
      <c r="I1999" s="91"/>
      <c r="J1999" s="91"/>
      <c r="K1999" s="91"/>
      <c r="L1999" s="203"/>
      <c r="N1999" s="91"/>
    </row>
    <row r="2000" spans="1:14">
      <c r="A2000" s="200"/>
      <c r="B2000" s="200"/>
      <c r="C2000" s="201"/>
      <c r="D2000" s="91"/>
      <c r="F2000" s="203"/>
      <c r="G2000" s="91"/>
      <c r="H2000" s="95"/>
      <c r="I2000" s="91"/>
      <c r="J2000" s="91"/>
      <c r="K2000" s="91"/>
      <c r="L2000" s="203"/>
      <c r="N2000" s="91"/>
    </row>
    <row r="2001" spans="1:14">
      <c r="A2001" s="200"/>
      <c r="B2001" s="200"/>
      <c r="C2001" s="201"/>
      <c r="D2001" s="91"/>
      <c r="F2001" s="203"/>
      <c r="G2001" s="91"/>
      <c r="H2001" s="95"/>
      <c r="I2001" s="91"/>
      <c r="J2001" s="91"/>
      <c r="K2001" s="91"/>
      <c r="L2001" s="203"/>
      <c r="N2001" s="91"/>
    </row>
    <row r="2002" spans="1:14">
      <c r="A2002" s="200"/>
      <c r="B2002" s="200"/>
      <c r="C2002" s="201"/>
      <c r="D2002" s="91"/>
      <c r="F2002" s="203"/>
      <c r="G2002" s="91"/>
      <c r="H2002" s="95"/>
      <c r="I2002" s="91"/>
      <c r="J2002" s="91"/>
      <c r="K2002" s="91"/>
      <c r="L2002" s="203"/>
      <c r="N2002" s="91"/>
    </row>
    <row r="2003" spans="1:14">
      <c r="A2003" s="200"/>
      <c r="B2003" s="200"/>
      <c r="C2003" s="201"/>
      <c r="D2003" s="91"/>
      <c r="F2003" s="203"/>
      <c r="G2003" s="91"/>
      <c r="H2003" s="95"/>
      <c r="I2003" s="91"/>
      <c r="J2003" s="91"/>
      <c r="K2003" s="91"/>
      <c r="L2003" s="203"/>
      <c r="N2003" s="91"/>
    </row>
    <row r="2004" spans="1:14">
      <c r="A2004" s="200"/>
      <c r="B2004" s="200"/>
      <c r="C2004" s="201"/>
      <c r="D2004" s="91"/>
      <c r="F2004" s="203"/>
      <c r="G2004" s="91"/>
      <c r="H2004" s="95"/>
      <c r="I2004" s="91"/>
      <c r="J2004" s="91"/>
      <c r="K2004" s="91"/>
      <c r="L2004" s="203"/>
      <c r="N2004" s="91"/>
    </row>
    <row r="2005" spans="1:14">
      <c r="A2005" s="200"/>
      <c r="B2005" s="200"/>
      <c r="C2005" s="201"/>
      <c r="D2005" s="91"/>
      <c r="F2005" s="203"/>
      <c r="G2005" s="91"/>
      <c r="H2005" s="95"/>
      <c r="I2005" s="91"/>
      <c r="J2005" s="91"/>
      <c r="K2005" s="91"/>
      <c r="L2005" s="203"/>
      <c r="N2005" s="91"/>
    </row>
    <row r="2006" spans="1:14">
      <c r="A2006" s="200"/>
      <c r="B2006" s="200"/>
      <c r="C2006" s="201"/>
      <c r="D2006" s="91"/>
      <c r="F2006" s="203"/>
      <c r="G2006" s="91"/>
      <c r="H2006" s="95"/>
      <c r="I2006" s="91"/>
      <c r="J2006" s="91"/>
      <c r="K2006" s="91"/>
      <c r="L2006" s="203"/>
      <c r="N2006" s="91"/>
    </row>
    <row r="2007" spans="1:14">
      <c r="A2007" s="200"/>
      <c r="B2007" s="200"/>
      <c r="C2007" s="201"/>
      <c r="D2007" s="91"/>
      <c r="F2007" s="203"/>
      <c r="G2007" s="91"/>
      <c r="H2007" s="95"/>
      <c r="I2007" s="91"/>
      <c r="J2007" s="91"/>
      <c r="K2007" s="91"/>
      <c r="L2007" s="203"/>
      <c r="N2007" s="91"/>
    </row>
    <row r="2008" spans="1:14">
      <c r="A2008" s="200"/>
      <c r="B2008" s="200"/>
      <c r="C2008" s="201"/>
      <c r="D2008" s="91"/>
      <c r="F2008" s="203"/>
      <c r="G2008" s="91"/>
      <c r="H2008" s="95"/>
      <c r="I2008" s="91"/>
      <c r="J2008" s="91"/>
      <c r="K2008" s="91"/>
      <c r="L2008" s="203"/>
      <c r="N2008" s="91"/>
    </row>
    <row r="2009" spans="1:14">
      <c r="A2009" s="200"/>
      <c r="B2009" s="200"/>
      <c r="C2009" s="201"/>
      <c r="D2009" s="91"/>
      <c r="F2009" s="203"/>
      <c r="G2009" s="91"/>
      <c r="H2009" s="95"/>
      <c r="I2009" s="91"/>
      <c r="J2009" s="91"/>
      <c r="K2009" s="91"/>
      <c r="L2009" s="203"/>
      <c r="N2009" s="91"/>
    </row>
    <row r="2010" spans="1:14">
      <c r="A2010" s="200"/>
      <c r="B2010" s="200"/>
      <c r="C2010" s="201"/>
      <c r="D2010" s="91"/>
      <c r="F2010" s="203"/>
      <c r="G2010" s="91"/>
      <c r="H2010" s="95"/>
      <c r="I2010" s="91"/>
      <c r="J2010" s="91"/>
      <c r="K2010" s="91"/>
      <c r="L2010" s="203"/>
      <c r="N2010" s="91"/>
    </row>
    <row r="2011" spans="1:14">
      <c r="A2011" s="200"/>
      <c r="B2011" s="200"/>
      <c r="C2011" s="201"/>
      <c r="D2011" s="91"/>
      <c r="F2011" s="203"/>
      <c r="G2011" s="91"/>
      <c r="H2011" s="95"/>
      <c r="I2011" s="91"/>
      <c r="J2011" s="91"/>
      <c r="K2011" s="91"/>
      <c r="L2011" s="203"/>
      <c r="N2011" s="91"/>
    </row>
    <row r="2012" spans="1:14">
      <c r="A2012" s="200"/>
      <c r="B2012" s="200"/>
      <c r="C2012" s="201"/>
      <c r="D2012" s="91"/>
      <c r="F2012" s="203"/>
      <c r="G2012" s="91"/>
      <c r="H2012" s="95"/>
      <c r="I2012" s="91"/>
      <c r="J2012" s="91"/>
      <c r="K2012" s="91"/>
      <c r="L2012" s="203"/>
      <c r="N2012" s="91"/>
    </row>
    <row r="2013" spans="1:14">
      <c r="A2013" s="200"/>
      <c r="B2013" s="200"/>
      <c r="C2013" s="201"/>
      <c r="D2013" s="91"/>
      <c r="F2013" s="203"/>
      <c r="G2013" s="91"/>
      <c r="H2013" s="95"/>
      <c r="I2013" s="91"/>
      <c r="J2013" s="91"/>
      <c r="K2013" s="91"/>
      <c r="L2013" s="203"/>
      <c r="N2013" s="91"/>
    </row>
    <row r="2014" spans="1:14">
      <c r="A2014" s="200"/>
      <c r="B2014" s="200"/>
      <c r="C2014" s="201"/>
      <c r="D2014" s="91"/>
      <c r="F2014" s="203"/>
      <c r="G2014" s="91"/>
      <c r="H2014" s="95"/>
      <c r="I2014" s="91"/>
      <c r="J2014" s="91"/>
      <c r="K2014" s="91"/>
      <c r="L2014" s="203"/>
      <c r="N2014" s="91"/>
    </row>
    <row r="2015" spans="1:14">
      <c r="F2015" s="203"/>
      <c r="L2015" s="203"/>
    </row>
    <row r="2016" spans="1:14">
      <c r="F2016" s="203"/>
      <c r="L2016" s="203"/>
    </row>
    <row r="2017" spans="1:167">
      <c r="F2017" s="203"/>
      <c r="L2017" s="203"/>
    </row>
    <row r="2018" spans="1:167">
      <c r="F2018" s="203"/>
      <c r="L2018" s="203"/>
    </row>
    <row r="2019" spans="1:167">
      <c r="F2019" s="203"/>
      <c r="L2019" s="203"/>
    </row>
    <row r="2020" spans="1:167">
      <c r="F2020" s="203"/>
      <c r="L2020" s="203"/>
    </row>
    <row r="2021" spans="1:167">
      <c r="F2021" s="203"/>
      <c r="L2021" s="203"/>
    </row>
    <row r="2022" spans="1:167">
      <c r="F2022" s="203"/>
      <c r="L2022" s="203"/>
    </row>
    <row r="2023" spans="1:167">
      <c r="F2023" s="203"/>
      <c r="L2023" s="203"/>
    </row>
    <row r="2024" spans="1:167">
      <c r="F2024" s="203"/>
      <c r="L2024" s="203"/>
    </row>
    <row r="2025" spans="1:167">
      <c r="F2025" s="203"/>
      <c r="L2025" s="203"/>
    </row>
    <row r="2026" spans="1:167">
      <c r="F2026" s="203"/>
      <c r="L2026" s="203"/>
    </row>
    <row r="2027" spans="1:167" s="204" customFormat="1">
      <c r="A2027" s="198"/>
      <c r="B2027" s="198"/>
      <c r="C2027" s="193"/>
      <c r="D2027" s="89"/>
      <c r="E2027" s="202"/>
      <c r="F2027" s="203"/>
      <c r="H2027" s="205"/>
      <c r="L2027" s="203"/>
      <c r="M2027" s="95"/>
      <c r="O2027" s="95"/>
      <c r="P2027" s="95"/>
      <c r="Q2027" s="95"/>
      <c r="R2027" s="95"/>
      <c r="S2027" s="95"/>
      <c r="T2027" s="95"/>
      <c r="U2027" s="95"/>
      <c r="V2027" s="95"/>
      <c r="W2027" s="95"/>
      <c r="X2027" s="95"/>
      <c r="Y2027" s="95"/>
      <c r="Z2027" s="95"/>
      <c r="AA2027" s="95"/>
      <c r="AB2027" s="95"/>
      <c r="AC2027" s="95"/>
      <c r="AD2027" s="95"/>
      <c r="AE2027" s="95"/>
      <c r="AF2027" s="95"/>
      <c r="AG2027" s="95"/>
      <c r="AH2027" s="95"/>
      <c r="AI2027" s="95"/>
      <c r="AJ2027" s="95"/>
      <c r="AK2027" s="95"/>
      <c r="AL2027" s="95"/>
      <c r="AM2027" s="95"/>
      <c r="AN2027" s="95"/>
      <c r="AO2027" s="95"/>
      <c r="AP2027" s="95"/>
      <c r="AQ2027" s="95"/>
      <c r="AR2027" s="95"/>
      <c r="AS2027" s="95"/>
      <c r="AT2027" s="95"/>
      <c r="AU2027" s="95"/>
      <c r="AV2027" s="95"/>
      <c r="AW2027" s="95"/>
      <c r="AX2027" s="95"/>
      <c r="AY2027" s="95"/>
      <c r="AZ2027" s="95"/>
      <c r="BA2027" s="95"/>
      <c r="BB2027" s="95"/>
      <c r="BC2027" s="95"/>
      <c r="BD2027" s="95"/>
      <c r="BE2027" s="95"/>
      <c r="BF2027" s="95"/>
      <c r="BG2027" s="95"/>
      <c r="BH2027" s="95"/>
      <c r="BI2027" s="95"/>
      <c r="BJ2027" s="95"/>
      <c r="BK2027" s="95"/>
      <c r="BL2027" s="95"/>
      <c r="BM2027" s="95"/>
      <c r="BN2027" s="95"/>
      <c r="BO2027" s="95"/>
      <c r="BP2027" s="95"/>
      <c r="BQ2027" s="95"/>
      <c r="BR2027" s="95"/>
      <c r="BS2027" s="95"/>
      <c r="BT2027" s="95"/>
      <c r="BU2027" s="95"/>
      <c r="BV2027" s="95"/>
      <c r="BW2027" s="95"/>
      <c r="BX2027" s="95"/>
      <c r="BY2027" s="95"/>
      <c r="BZ2027" s="95"/>
      <c r="CA2027" s="95"/>
      <c r="CB2027" s="95"/>
      <c r="CC2027" s="95"/>
      <c r="CD2027" s="95"/>
      <c r="CE2027" s="95"/>
      <c r="CF2027" s="95"/>
      <c r="CG2027" s="95"/>
      <c r="CH2027" s="95"/>
      <c r="CI2027" s="95"/>
      <c r="CJ2027" s="95"/>
      <c r="CK2027" s="95"/>
      <c r="CL2027" s="95"/>
      <c r="CM2027" s="95"/>
      <c r="CN2027" s="95"/>
      <c r="CO2027" s="95"/>
      <c r="CP2027" s="95"/>
      <c r="CQ2027" s="95"/>
      <c r="CR2027" s="95"/>
      <c r="CS2027" s="95"/>
      <c r="CT2027" s="95"/>
      <c r="CU2027" s="95"/>
      <c r="CV2027" s="95"/>
      <c r="CW2027" s="95"/>
      <c r="CX2027" s="95"/>
      <c r="CY2027" s="95"/>
      <c r="CZ2027" s="95"/>
      <c r="DA2027" s="95"/>
      <c r="DB2027" s="95"/>
      <c r="DC2027" s="95"/>
      <c r="DD2027" s="95"/>
      <c r="DE2027" s="95"/>
      <c r="DF2027" s="95"/>
      <c r="DG2027" s="95"/>
      <c r="DH2027" s="95"/>
      <c r="DI2027" s="95"/>
      <c r="DJ2027" s="95"/>
      <c r="DK2027" s="95"/>
      <c r="DL2027" s="95"/>
      <c r="DM2027" s="95"/>
      <c r="DN2027" s="95"/>
      <c r="DO2027" s="95"/>
      <c r="DP2027" s="95"/>
      <c r="DQ2027" s="95"/>
      <c r="DR2027" s="95"/>
      <c r="DS2027" s="95"/>
      <c r="DT2027" s="95"/>
      <c r="DU2027" s="95"/>
      <c r="DV2027" s="95"/>
      <c r="DW2027" s="95"/>
      <c r="DX2027" s="95"/>
      <c r="DY2027" s="95"/>
      <c r="DZ2027" s="95"/>
      <c r="EA2027" s="95"/>
      <c r="EB2027" s="95"/>
      <c r="EC2027" s="95"/>
      <c r="ED2027" s="95"/>
      <c r="EE2027" s="95"/>
      <c r="EF2027" s="95"/>
      <c r="EG2027" s="95"/>
      <c r="EH2027" s="95"/>
      <c r="EI2027" s="95"/>
      <c r="EJ2027" s="95"/>
      <c r="EK2027" s="95"/>
      <c r="EL2027" s="95"/>
      <c r="EM2027" s="95"/>
      <c r="EN2027" s="95"/>
      <c r="EO2027" s="95"/>
      <c r="EP2027" s="95"/>
      <c r="EQ2027" s="95"/>
      <c r="ER2027" s="95"/>
      <c r="ES2027" s="95"/>
      <c r="ET2027" s="95"/>
      <c r="EU2027" s="95"/>
      <c r="EV2027" s="95"/>
      <c r="EW2027" s="95"/>
      <c r="EX2027" s="95"/>
      <c r="EY2027" s="95"/>
      <c r="EZ2027" s="95"/>
      <c r="FA2027" s="95"/>
      <c r="FB2027" s="95"/>
      <c r="FC2027" s="95"/>
      <c r="FD2027" s="95"/>
      <c r="FE2027" s="95"/>
      <c r="FF2027" s="95"/>
      <c r="FG2027" s="95"/>
      <c r="FH2027" s="95"/>
      <c r="FI2027" s="95"/>
      <c r="FJ2027" s="95"/>
      <c r="FK2027" s="95"/>
    </row>
    <row r="2028" spans="1:167" s="204" customFormat="1">
      <c r="A2028" s="198"/>
      <c r="B2028" s="198"/>
      <c r="C2028" s="193"/>
      <c r="D2028" s="89"/>
      <c r="E2028" s="202"/>
      <c r="F2028" s="203"/>
      <c r="H2028" s="205"/>
      <c r="L2028" s="203"/>
      <c r="M2028" s="95"/>
      <c r="O2028" s="95"/>
      <c r="P2028" s="95"/>
      <c r="Q2028" s="95"/>
      <c r="R2028" s="95"/>
      <c r="S2028" s="95"/>
      <c r="T2028" s="95"/>
      <c r="U2028" s="95"/>
      <c r="V2028" s="95"/>
      <c r="W2028" s="95"/>
      <c r="X2028" s="95"/>
      <c r="Y2028" s="95"/>
      <c r="Z2028" s="95"/>
      <c r="AA2028" s="95"/>
      <c r="AB2028" s="95"/>
      <c r="AC2028" s="95"/>
      <c r="AD2028" s="95"/>
      <c r="AE2028" s="95"/>
      <c r="AF2028" s="95"/>
      <c r="AG2028" s="95"/>
      <c r="AH2028" s="95"/>
      <c r="AI2028" s="95"/>
      <c r="AJ2028" s="95"/>
      <c r="AK2028" s="95"/>
      <c r="AL2028" s="95"/>
      <c r="AM2028" s="95"/>
      <c r="AN2028" s="95"/>
      <c r="AO2028" s="95"/>
      <c r="AP2028" s="95"/>
      <c r="AQ2028" s="95"/>
      <c r="AR2028" s="95"/>
      <c r="AS2028" s="95"/>
      <c r="AT2028" s="95"/>
      <c r="AU2028" s="95"/>
      <c r="AV2028" s="95"/>
      <c r="AW2028" s="95"/>
      <c r="AX2028" s="95"/>
      <c r="AY2028" s="95"/>
      <c r="AZ2028" s="95"/>
      <c r="BA2028" s="95"/>
      <c r="BB2028" s="95"/>
      <c r="BC2028" s="95"/>
      <c r="BD2028" s="95"/>
      <c r="BE2028" s="95"/>
      <c r="BF2028" s="95"/>
      <c r="BG2028" s="95"/>
      <c r="BH2028" s="95"/>
      <c r="BI2028" s="95"/>
      <c r="BJ2028" s="95"/>
      <c r="BK2028" s="95"/>
      <c r="BL2028" s="95"/>
      <c r="BM2028" s="95"/>
      <c r="BN2028" s="95"/>
      <c r="BO2028" s="95"/>
      <c r="BP2028" s="95"/>
      <c r="BQ2028" s="95"/>
      <c r="BR2028" s="95"/>
      <c r="BS2028" s="95"/>
      <c r="BT2028" s="95"/>
      <c r="BU2028" s="95"/>
      <c r="BV2028" s="95"/>
      <c r="BW2028" s="95"/>
      <c r="BX2028" s="95"/>
      <c r="BY2028" s="95"/>
      <c r="BZ2028" s="95"/>
      <c r="CA2028" s="95"/>
      <c r="CB2028" s="95"/>
      <c r="CC2028" s="95"/>
      <c r="CD2028" s="95"/>
      <c r="CE2028" s="95"/>
      <c r="CF2028" s="95"/>
      <c r="CG2028" s="95"/>
      <c r="CH2028" s="95"/>
      <c r="CI2028" s="95"/>
      <c r="CJ2028" s="95"/>
      <c r="CK2028" s="95"/>
      <c r="CL2028" s="95"/>
      <c r="CM2028" s="95"/>
      <c r="CN2028" s="95"/>
      <c r="CO2028" s="95"/>
      <c r="CP2028" s="95"/>
      <c r="CQ2028" s="95"/>
      <c r="CR2028" s="95"/>
      <c r="CS2028" s="95"/>
      <c r="CT2028" s="95"/>
      <c r="CU2028" s="95"/>
      <c r="CV2028" s="95"/>
      <c r="CW2028" s="95"/>
      <c r="CX2028" s="95"/>
      <c r="CY2028" s="95"/>
      <c r="CZ2028" s="95"/>
      <c r="DA2028" s="95"/>
      <c r="DB2028" s="95"/>
      <c r="DC2028" s="95"/>
      <c r="DD2028" s="95"/>
      <c r="DE2028" s="95"/>
      <c r="DF2028" s="95"/>
      <c r="DG2028" s="95"/>
      <c r="DH2028" s="95"/>
      <c r="DI2028" s="95"/>
      <c r="DJ2028" s="95"/>
      <c r="DK2028" s="95"/>
      <c r="DL2028" s="95"/>
      <c r="DM2028" s="95"/>
      <c r="DN2028" s="95"/>
      <c r="DO2028" s="95"/>
      <c r="DP2028" s="95"/>
      <c r="DQ2028" s="95"/>
      <c r="DR2028" s="95"/>
      <c r="DS2028" s="95"/>
      <c r="DT2028" s="95"/>
      <c r="DU2028" s="95"/>
      <c r="DV2028" s="95"/>
      <c r="DW2028" s="95"/>
      <c r="DX2028" s="95"/>
      <c r="DY2028" s="95"/>
      <c r="DZ2028" s="95"/>
      <c r="EA2028" s="95"/>
      <c r="EB2028" s="95"/>
      <c r="EC2028" s="95"/>
      <c r="ED2028" s="95"/>
      <c r="EE2028" s="95"/>
      <c r="EF2028" s="95"/>
      <c r="EG2028" s="95"/>
      <c r="EH2028" s="95"/>
      <c r="EI2028" s="95"/>
      <c r="EJ2028" s="95"/>
      <c r="EK2028" s="95"/>
      <c r="EL2028" s="95"/>
      <c r="EM2028" s="95"/>
      <c r="EN2028" s="95"/>
      <c r="EO2028" s="95"/>
      <c r="EP2028" s="95"/>
      <c r="EQ2028" s="95"/>
      <c r="ER2028" s="95"/>
      <c r="ES2028" s="95"/>
      <c r="ET2028" s="95"/>
      <c r="EU2028" s="95"/>
      <c r="EV2028" s="95"/>
      <c r="EW2028" s="95"/>
      <c r="EX2028" s="95"/>
      <c r="EY2028" s="95"/>
      <c r="EZ2028" s="95"/>
      <c r="FA2028" s="95"/>
      <c r="FB2028" s="95"/>
      <c r="FC2028" s="95"/>
      <c r="FD2028" s="95"/>
      <c r="FE2028" s="95"/>
      <c r="FF2028" s="95"/>
      <c r="FG2028" s="95"/>
      <c r="FH2028" s="95"/>
      <c r="FI2028" s="95"/>
      <c r="FJ2028" s="95"/>
      <c r="FK2028" s="95"/>
    </row>
    <row r="2029" spans="1:167" s="204" customFormat="1">
      <c r="A2029" s="198"/>
      <c r="B2029" s="198"/>
      <c r="C2029" s="193"/>
      <c r="D2029" s="89"/>
      <c r="E2029" s="202"/>
      <c r="F2029" s="203"/>
      <c r="H2029" s="205"/>
      <c r="L2029" s="203"/>
      <c r="M2029" s="95"/>
      <c r="O2029" s="95"/>
      <c r="P2029" s="95"/>
      <c r="Q2029" s="95"/>
      <c r="R2029" s="95"/>
      <c r="S2029" s="95"/>
      <c r="T2029" s="95"/>
      <c r="U2029" s="95"/>
      <c r="V2029" s="95"/>
      <c r="W2029" s="95"/>
      <c r="X2029" s="95"/>
      <c r="Y2029" s="95"/>
      <c r="Z2029" s="95"/>
      <c r="AA2029" s="95"/>
      <c r="AB2029" s="95"/>
      <c r="AC2029" s="95"/>
      <c r="AD2029" s="95"/>
      <c r="AE2029" s="95"/>
      <c r="AF2029" s="95"/>
      <c r="AG2029" s="95"/>
      <c r="AH2029" s="95"/>
      <c r="AI2029" s="95"/>
      <c r="AJ2029" s="95"/>
      <c r="AK2029" s="95"/>
      <c r="AL2029" s="95"/>
      <c r="AM2029" s="95"/>
      <c r="AN2029" s="95"/>
      <c r="AO2029" s="95"/>
      <c r="AP2029" s="95"/>
      <c r="AQ2029" s="95"/>
      <c r="AR2029" s="95"/>
      <c r="AS2029" s="95"/>
      <c r="AT2029" s="95"/>
      <c r="AU2029" s="95"/>
      <c r="AV2029" s="95"/>
      <c r="AW2029" s="95"/>
      <c r="AX2029" s="95"/>
      <c r="AY2029" s="95"/>
      <c r="AZ2029" s="95"/>
      <c r="BA2029" s="95"/>
      <c r="BB2029" s="95"/>
      <c r="BC2029" s="95"/>
      <c r="BD2029" s="95"/>
      <c r="BE2029" s="95"/>
      <c r="BF2029" s="95"/>
      <c r="BG2029" s="95"/>
      <c r="BH2029" s="95"/>
      <c r="BI2029" s="95"/>
      <c r="BJ2029" s="95"/>
      <c r="BK2029" s="95"/>
      <c r="BL2029" s="95"/>
      <c r="BM2029" s="95"/>
      <c r="BN2029" s="95"/>
      <c r="BO2029" s="95"/>
      <c r="BP2029" s="95"/>
      <c r="BQ2029" s="95"/>
      <c r="BR2029" s="95"/>
      <c r="BS2029" s="95"/>
      <c r="BT2029" s="95"/>
      <c r="BU2029" s="95"/>
      <c r="BV2029" s="95"/>
      <c r="BW2029" s="95"/>
      <c r="BX2029" s="95"/>
      <c r="BY2029" s="95"/>
      <c r="BZ2029" s="95"/>
      <c r="CA2029" s="95"/>
      <c r="CB2029" s="95"/>
      <c r="CC2029" s="95"/>
      <c r="CD2029" s="95"/>
      <c r="CE2029" s="95"/>
      <c r="CF2029" s="95"/>
      <c r="CG2029" s="95"/>
      <c r="CH2029" s="95"/>
      <c r="CI2029" s="95"/>
      <c r="CJ2029" s="95"/>
      <c r="CK2029" s="95"/>
      <c r="CL2029" s="95"/>
      <c r="CM2029" s="95"/>
      <c r="CN2029" s="95"/>
      <c r="CO2029" s="95"/>
      <c r="CP2029" s="95"/>
      <c r="CQ2029" s="95"/>
      <c r="CR2029" s="95"/>
      <c r="CS2029" s="95"/>
      <c r="CT2029" s="95"/>
      <c r="CU2029" s="95"/>
      <c r="CV2029" s="95"/>
      <c r="CW2029" s="95"/>
      <c r="CX2029" s="95"/>
      <c r="CY2029" s="95"/>
      <c r="CZ2029" s="95"/>
      <c r="DA2029" s="95"/>
      <c r="DB2029" s="95"/>
      <c r="DC2029" s="95"/>
      <c r="DD2029" s="95"/>
      <c r="DE2029" s="95"/>
      <c r="DF2029" s="95"/>
      <c r="DG2029" s="95"/>
      <c r="DH2029" s="95"/>
      <c r="DI2029" s="95"/>
      <c r="DJ2029" s="95"/>
      <c r="DK2029" s="95"/>
      <c r="DL2029" s="95"/>
      <c r="DM2029" s="95"/>
      <c r="DN2029" s="95"/>
      <c r="DO2029" s="95"/>
      <c r="DP2029" s="95"/>
      <c r="DQ2029" s="95"/>
      <c r="DR2029" s="95"/>
      <c r="DS2029" s="95"/>
      <c r="DT2029" s="95"/>
      <c r="DU2029" s="95"/>
      <c r="DV2029" s="95"/>
      <c r="DW2029" s="95"/>
      <c r="DX2029" s="95"/>
      <c r="DY2029" s="95"/>
      <c r="DZ2029" s="95"/>
      <c r="EA2029" s="95"/>
      <c r="EB2029" s="95"/>
      <c r="EC2029" s="95"/>
      <c r="ED2029" s="95"/>
      <c r="EE2029" s="95"/>
      <c r="EF2029" s="95"/>
      <c r="EG2029" s="95"/>
      <c r="EH2029" s="95"/>
      <c r="EI2029" s="95"/>
      <c r="EJ2029" s="95"/>
      <c r="EK2029" s="95"/>
      <c r="EL2029" s="95"/>
      <c r="EM2029" s="95"/>
      <c r="EN2029" s="95"/>
      <c r="EO2029" s="95"/>
      <c r="EP2029" s="95"/>
      <c r="EQ2029" s="95"/>
      <c r="ER2029" s="95"/>
      <c r="ES2029" s="95"/>
      <c r="ET2029" s="95"/>
      <c r="EU2029" s="95"/>
      <c r="EV2029" s="95"/>
      <c r="EW2029" s="95"/>
      <c r="EX2029" s="95"/>
      <c r="EY2029" s="95"/>
      <c r="EZ2029" s="95"/>
      <c r="FA2029" s="95"/>
      <c r="FB2029" s="95"/>
      <c r="FC2029" s="95"/>
      <c r="FD2029" s="95"/>
      <c r="FE2029" s="95"/>
      <c r="FF2029" s="95"/>
      <c r="FG2029" s="95"/>
      <c r="FH2029" s="95"/>
      <c r="FI2029" s="95"/>
      <c r="FJ2029" s="95"/>
      <c r="FK2029" s="95"/>
    </row>
    <row r="2030" spans="1:167" s="204" customFormat="1">
      <c r="A2030" s="198"/>
      <c r="B2030" s="198"/>
      <c r="C2030" s="193"/>
      <c r="D2030" s="89"/>
      <c r="E2030" s="202"/>
      <c r="F2030" s="203"/>
      <c r="H2030" s="205"/>
      <c r="L2030" s="203"/>
      <c r="M2030" s="95"/>
      <c r="O2030" s="95"/>
      <c r="P2030" s="95"/>
      <c r="Q2030" s="95"/>
      <c r="R2030" s="95"/>
      <c r="S2030" s="95"/>
      <c r="T2030" s="95"/>
      <c r="U2030" s="95"/>
      <c r="V2030" s="95"/>
      <c r="W2030" s="95"/>
      <c r="X2030" s="95"/>
      <c r="Y2030" s="95"/>
      <c r="Z2030" s="95"/>
      <c r="AA2030" s="95"/>
      <c r="AB2030" s="95"/>
      <c r="AC2030" s="95"/>
      <c r="AD2030" s="95"/>
      <c r="AE2030" s="95"/>
      <c r="AF2030" s="95"/>
      <c r="AG2030" s="95"/>
      <c r="AH2030" s="95"/>
      <c r="AI2030" s="95"/>
      <c r="AJ2030" s="95"/>
      <c r="AK2030" s="95"/>
      <c r="AL2030" s="95"/>
      <c r="AM2030" s="95"/>
      <c r="AN2030" s="95"/>
      <c r="AO2030" s="95"/>
      <c r="AP2030" s="95"/>
      <c r="AQ2030" s="95"/>
      <c r="AR2030" s="95"/>
      <c r="AS2030" s="95"/>
      <c r="AT2030" s="95"/>
      <c r="AU2030" s="95"/>
      <c r="AV2030" s="95"/>
      <c r="AW2030" s="95"/>
      <c r="AX2030" s="95"/>
      <c r="AY2030" s="95"/>
      <c r="AZ2030" s="95"/>
      <c r="BA2030" s="95"/>
      <c r="BB2030" s="95"/>
      <c r="BC2030" s="95"/>
      <c r="BD2030" s="95"/>
      <c r="BE2030" s="95"/>
      <c r="BF2030" s="95"/>
      <c r="BG2030" s="95"/>
      <c r="BH2030" s="95"/>
      <c r="BI2030" s="95"/>
      <c r="BJ2030" s="95"/>
      <c r="BK2030" s="95"/>
      <c r="BL2030" s="95"/>
      <c r="BM2030" s="95"/>
      <c r="BN2030" s="95"/>
      <c r="BO2030" s="95"/>
      <c r="BP2030" s="95"/>
      <c r="BQ2030" s="95"/>
      <c r="BR2030" s="95"/>
      <c r="BS2030" s="95"/>
      <c r="BT2030" s="95"/>
      <c r="BU2030" s="95"/>
      <c r="BV2030" s="95"/>
      <c r="BW2030" s="95"/>
      <c r="BX2030" s="95"/>
      <c r="BY2030" s="95"/>
      <c r="BZ2030" s="95"/>
      <c r="CA2030" s="95"/>
      <c r="CB2030" s="95"/>
      <c r="CC2030" s="95"/>
      <c r="CD2030" s="95"/>
      <c r="CE2030" s="95"/>
      <c r="CF2030" s="95"/>
      <c r="CG2030" s="95"/>
      <c r="CH2030" s="95"/>
      <c r="CI2030" s="95"/>
      <c r="CJ2030" s="95"/>
      <c r="CK2030" s="95"/>
      <c r="CL2030" s="95"/>
      <c r="CM2030" s="95"/>
      <c r="CN2030" s="95"/>
      <c r="CO2030" s="95"/>
      <c r="CP2030" s="95"/>
      <c r="CQ2030" s="95"/>
      <c r="CR2030" s="95"/>
      <c r="CS2030" s="95"/>
      <c r="CT2030" s="95"/>
      <c r="CU2030" s="95"/>
      <c r="CV2030" s="95"/>
      <c r="CW2030" s="95"/>
      <c r="CX2030" s="95"/>
      <c r="CY2030" s="95"/>
      <c r="CZ2030" s="95"/>
      <c r="DA2030" s="95"/>
      <c r="DB2030" s="95"/>
      <c r="DC2030" s="95"/>
      <c r="DD2030" s="95"/>
      <c r="DE2030" s="95"/>
      <c r="DF2030" s="95"/>
      <c r="DG2030" s="95"/>
      <c r="DH2030" s="95"/>
      <c r="DI2030" s="95"/>
      <c r="DJ2030" s="95"/>
      <c r="DK2030" s="95"/>
      <c r="DL2030" s="95"/>
      <c r="DM2030" s="95"/>
      <c r="DN2030" s="95"/>
      <c r="DO2030" s="95"/>
      <c r="DP2030" s="95"/>
      <c r="DQ2030" s="95"/>
      <c r="DR2030" s="95"/>
      <c r="DS2030" s="95"/>
      <c r="DT2030" s="95"/>
      <c r="DU2030" s="95"/>
      <c r="DV2030" s="95"/>
      <c r="DW2030" s="95"/>
      <c r="DX2030" s="95"/>
      <c r="DY2030" s="95"/>
      <c r="DZ2030" s="95"/>
      <c r="EA2030" s="95"/>
      <c r="EB2030" s="95"/>
      <c r="EC2030" s="95"/>
      <c r="ED2030" s="95"/>
      <c r="EE2030" s="95"/>
      <c r="EF2030" s="95"/>
      <c r="EG2030" s="95"/>
      <c r="EH2030" s="95"/>
      <c r="EI2030" s="95"/>
      <c r="EJ2030" s="95"/>
      <c r="EK2030" s="95"/>
      <c r="EL2030" s="95"/>
      <c r="EM2030" s="95"/>
      <c r="EN2030" s="95"/>
      <c r="EO2030" s="95"/>
      <c r="EP2030" s="95"/>
      <c r="EQ2030" s="95"/>
      <c r="ER2030" s="95"/>
      <c r="ES2030" s="95"/>
      <c r="ET2030" s="95"/>
      <c r="EU2030" s="95"/>
      <c r="EV2030" s="95"/>
      <c r="EW2030" s="95"/>
      <c r="EX2030" s="95"/>
      <c r="EY2030" s="95"/>
      <c r="EZ2030" s="95"/>
      <c r="FA2030" s="95"/>
      <c r="FB2030" s="95"/>
      <c r="FC2030" s="95"/>
      <c r="FD2030" s="95"/>
      <c r="FE2030" s="95"/>
      <c r="FF2030" s="95"/>
      <c r="FG2030" s="95"/>
      <c r="FH2030" s="95"/>
      <c r="FI2030" s="95"/>
      <c r="FJ2030" s="95"/>
      <c r="FK2030" s="95"/>
    </row>
    <row r="2031" spans="1:167" s="204" customFormat="1">
      <c r="A2031" s="198"/>
      <c r="B2031" s="198"/>
      <c r="C2031" s="193"/>
      <c r="D2031" s="89"/>
      <c r="E2031" s="202"/>
      <c r="F2031" s="203"/>
      <c r="H2031" s="205"/>
      <c r="L2031" s="203"/>
      <c r="M2031" s="95"/>
      <c r="O2031" s="95"/>
      <c r="P2031" s="95"/>
      <c r="Q2031" s="95"/>
      <c r="R2031" s="95"/>
      <c r="S2031" s="95"/>
      <c r="T2031" s="95"/>
      <c r="U2031" s="95"/>
      <c r="V2031" s="95"/>
      <c r="W2031" s="95"/>
      <c r="X2031" s="95"/>
      <c r="Y2031" s="95"/>
      <c r="Z2031" s="95"/>
      <c r="AA2031" s="95"/>
      <c r="AB2031" s="95"/>
      <c r="AC2031" s="95"/>
      <c r="AD2031" s="95"/>
      <c r="AE2031" s="95"/>
      <c r="AF2031" s="95"/>
      <c r="AG2031" s="95"/>
      <c r="AH2031" s="95"/>
      <c r="AI2031" s="95"/>
      <c r="AJ2031" s="95"/>
      <c r="AK2031" s="95"/>
      <c r="AL2031" s="95"/>
      <c r="AM2031" s="95"/>
      <c r="AN2031" s="95"/>
      <c r="AO2031" s="95"/>
      <c r="AP2031" s="95"/>
      <c r="AQ2031" s="95"/>
      <c r="AR2031" s="95"/>
      <c r="AS2031" s="95"/>
      <c r="AT2031" s="95"/>
      <c r="AU2031" s="95"/>
      <c r="AV2031" s="95"/>
      <c r="AW2031" s="95"/>
      <c r="AX2031" s="95"/>
      <c r="AY2031" s="95"/>
      <c r="AZ2031" s="95"/>
      <c r="BA2031" s="95"/>
      <c r="BB2031" s="95"/>
      <c r="BC2031" s="95"/>
      <c r="BD2031" s="95"/>
      <c r="BE2031" s="95"/>
      <c r="BF2031" s="95"/>
      <c r="BG2031" s="95"/>
      <c r="BH2031" s="95"/>
      <c r="BI2031" s="95"/>
      <c r="BJ2031" s="95"/>
      <c r="BK2031" s="95"/>
      <c r="BL2031" s="95"/>
      <c r="BM2031" s="95"/>
      <c r="BN2031" s="95"/>
      <c r="BO2031" s="95"/>
      <c r="BP2031" s="95"/>
      <c r="BQ2031" s="95"/>
      <c r="BR2031" s="95"/>
      <c r="BS2031" s="95"/>
      <c r="BT2031" s="95"/>
      <c r="BU2031" s="95"/>
      <c r="BV2031" s="95"/>
      <c r="BW2031" s="95"/>
      <c r="BX2031" s="95"/>
      <c r="BY2031" s="95"/>
      <c r="BZ2031" s="95"/>
      <c r="CA2031" s="95"/>
      <c r="CB2031" s="95"/>
      <c r="CC2031" s="95"/>
      <c r="CD2031" s="95"/>
      <c r="CE2031" s="95"/>
      <c r="CF2031" s="95"/>
      <c r="CG2031" s="95"/>
      <c r="CH2031" s="95"/>
      <c r="CI2031" s="95"/>
      <c r="CJ2031" s="95"/>
      <c r="CK2031" s="95"/>
      <c r="CL2031" s="95"/>
      <c r="CM2031" s="95"/>
      <c r="CN2031" s="95"/>
      <c r="CO2031" s="95"/>
      <c r="CP2031" s="95"/>
      <c r="CQ2031" s="95"/>
      <c r="CR2031" s="95"/>
      <c r="CS2031" s="95"/>
      <c r="CT2031" s="95"/>
      <c r="CU2031" s="95"/>
      <c r="CV2031" s="95"/>
      <c r="CW2031" s="95"/>
      <c r="CX2031" s="95"/>
      <c r="CY2031" s="95"/>
      <c r="CZ2031" s="95"/>
      <c r="DA2031" s="95"/>
      <c r="DB2031" s="95"/>
      <c r="DC2031" s="95"/>
      <c r="DD2031" s="95"/>
      <c r="DE2031" s="95"/>
      <c r="DF2031" s="95"/>
      <c r="DG2031" s="95"/>
      <c r="DH2031" s="95"/>
      <c r="DI2031" s="95"/>
      <c r="DJ2031" s="95"/>
      <c r="DK2031" s="95"/>
      <c r="DL2031" s="95"/>
      <c r="DM2031" s="95"/>
      <c r="DN2031" s="95"/>
      <c r="DO2031" s="95"/>
      <c r="DP2031" s="95"/>
      <c r="DQ2031" s="95"/>
      <c r="DR2031" s="95"/>
      <c r="DS2031" s="95"/>
      <c r="DT2031" s="95"/>
      <c r="DU2031" s="95"/>
      <c r="DV2031" s="95"/>
      <c r="DW2031" s="95"/>
      <c r="DX2031" s="95"/>
      <c r="DY2031" s="95"/>
      <c r="DZ2031" s="95"/>
      <c r="EA2031" s="95"/>
      <c r="EB2031" s="95"/>
      <c r="EC2031" s="95"/>
      <c r="ED2031" s="95"/>
      <c r="EE2031" s="95"/>
      <c r="EF2031" s="95"/>
      <c r="EG2031" s="95"/>
      <c r="EH2031" s="95"/>
      <c r="EI2031" s="95"/>
      <c r="EJ2031" s="95"/>
      <c r="EK2031" s="95"/>
      <c r="EL2031" s="95"/>
      <c r="EM2031" s="95"/>
      <c r="EN2031" s="95"/>
      <c r="EO2031" s="95"/>
      <c r="EP2031" s="95"/>
      <c r="EQ2031" s="95"/>
      <c r="ER2031" s="95"/>
      <c r="ES2031" s="95"/>
      <c r="ET2031" s="95"/>
      <c r="EU2031" s="95"/>
      <c r="EV2031" s="95"/>
      <c r="EW2031" s="95"/>
      <c r="EX2031" s="95"/>
      <c r="EY2031" s="95"/>
      <c r="EZ2031" s="95"/>
      <c r="FA2031" s="95"/>
      <c r="FB2031" s="95"/>
      <c r="FC2031" s="95"/>
      <c r="FD2031" s="95"/>
      <c r="FE2031" s="95"/>
      <c r="FF2031" s="95"/>
      <c r="FG2031" s="95"/>
      <c r="FH2031" s="95"/>
      <c r="FI2031" s="95"/>
      <c r="FJ2031" s="95"/>
      <c r="FK2031" s="95"/>
    </row>
    <row r="2032" spans="1:167" s="204" customFormat="1">
      <c r="A2032" s="198"/>
      <c r="B2032" s="198"/>
      <c r="C2032" s="193"/>
      <c r="D2032" s="89"/>
      <c r="E2032" s="202"/>
      <c r="F2032" s="203"/>
      <c r="H2032" s="205"/>
      <c r="L2032" s="203"/>
      <c r="M2032" s="95"/>
      <c r="O2032" s="95"/>
      <c r="P2032" s="95"/>
      <c r="Q2032" s="95"/>
      <c r="R2032" s="95"/>
      <c r="S2032" s="95"/>
      <c r="T2032" s="95"/>
      <c r="U2032" s="95"/>
      <c r="V2032" s="95"/>
      <c r="W2032" s="95"/>
      <c r="X2032" s="95"/>
      <c r="Y2032" s="95"/>
      <c r="Z2032" s="95"/>
      <c r="AA2032" s="95"/>
      <c r="AB2032" s="95"/>
      <c r="AC2032" s="95"/>
      <c r="AD2032" s="95"/>
      <c r="AE2032" s="95"/>
      <c r="AF2032" s="95"/>
      <c r="AG2032" s="95"/>
      <c r="AH2032" s="95"/>
      <c r="AI2032" s="95"/>
      <c r="AJ2032" s="95"/>
      <c r="AK2032" s="95"/>
      <c r="AL2032" s="95"/>
      <c r="AM2032" s="95"/>
      <c r="AN2032" s="95"/>
      <c r="AO2032" s="95"/>
      <c r="AP2032" s="95"/>
      <c r="AQ2032" s="95"/>
      <c r="AR2032" s="95"/>
      <c r="AS2032" s="95"/>
      <c r="AT2032" s="95"/>
      <c r="AU2032" s="95"/>
      <c r="AV2032" s="95"/>
      <c r="AW2032" s="95"/>
      <c r="AX2032" s="95"/>
      <c r="AY2032" s="95"/>
      <c r="AZ2032" s="95"/>
      <c r="BA2032" s="95"/>
      <c r="BB2032" s="95"/>
      <c r="BC2032" s="95"/>
      <c r="BD2032" s="95"/>
      <c r="BE2032" s="95"/>
      <c r="BF2032" s="95"/>
      <c r="BG2032" s="95"/>
      <c r="BH2032" s="95"/>
      <c r="BI2032" s="95"/>
      <c r="BJ2032" s="95"/>
      <c r="BK2032" s="95"/>
      <c r="BL2032" s="95"/>
      <c r="BM2032" s="95"/>
      <c r="BN2032" s="95"/>
      <c r="BO2032" s="95"/>
      <c r="BP2032" s="95"/>
      <c r="BQ2032" s="95"/>
      <c r="BR2032" s="95"/>
      <c r="BS2032" s="95"/>
      <c r="BT2032" s="95"/>
      <c r="BU2032" s="95"/>
      <c r="BV2032" s="95"/>
      <c r="BW2032" s="95"/>
      <c r="BX2032" s="95"/>
      <c r="BY2032" s="95"/>
      <c r="BZ2032" s="95"/>
      <c r="CA2032" s="95"/>
      <c r="CB2032" s="95"/>
      <c r="CC2032" s="95"/>
      <c r="CD2032" s="95"/>
      <c r="CE2032" s="95"/>
      <c r="CF2032" s="95"/>
      <c r="CG2032" s="95"/>
      <c r="CH2032" s="95"/>
      <c r="CI2032" s="95"/>
      <c r="CJ2032" s="95"/>
      <c r="CK2032" s="95"/>
      <c r="CL2032" s="95"/>
      <c r="CM2032" s="95"/>
      <c r="CN2032" s="95"/>
      <c r="CO2032" s="95"/>
      <c r="CP2032" s="95"/>
      <c r="CQ2032" s="95"/>
      <c r="CR2032" s="95"/>
      <c r="CS2032" s="95"/>
      <c r="CT2032" s="95"/>
      <c r="CU2032" s="95"/>
      <c r="CV2032" s="95"/>
      <c r="CW2032" s="95"/>
      <c r="CX2032" s="95"/>
      <c r="CY2032" s="95"/>
      <c r="CZ2032" s="95"/>
      <c r="DA2032" s="95"/>
      <c r="DB2032" s="95"/>
      <c r="DC2032" s="95"/>
      <c r="DD2032" s="95"/>
      <c r="DE2032" s="95"/>
      <c r="DF2032" s="95"/>
      <c r="DG2032" s="95"/>
      <c r="DH2032" s="95"/>
      <c r="DI2032" s="95"/>
      <c r="DJ2032" s="95"/>
      <c r="DK2032" s="95"/>
      <c r="DL2032" s="95"/>
      <c r="DM2032" s="95"/>
      <c r="DN2032" s="95"/>
      <c r="DO2032" s="95"/>
      <c r="DP2032" s="95"/>
      <c r="DQ2032" s="95"/>
      <c r="DR2032" s="95"/>
      <c r="DS2032" s="95"/>
      <c r="DT2032" s="95"/>
      <c r="DU2032" s="95"/>
      <c r="DV2032" s="95"/>
      <c r="DW2032" s="95"/>
      <c r="DX2032" s="95"/>
      <c r="DY2032" s="95"/>
      <c r="DZ2032" s="95"/>
      <c r="EA2032" s="95"/>
      <c r="EB2032" s="95"/>
      <c r="EC2032" s="95"/>
      <c r="ED2032" s="95"/>
      <c r="EE2032" s="95"/>
      <c r="EF2032" s="95"/>
      <c r="EG2032" s="95"/>
      <c r="EH2032" s="95"/>
      <c r="EI2032" s="95"/>
      <c r="EJ2032" s="95"/>
      <c r="EK2032" s="95"/>
      <c r="EL2032" s="95"/>
      <c r="EM2032" s="95"/>
      <c r="EN2032" s="95"/>
      <c r="EO2032" s="95"/>
      <c r="EP2032" s="95"/>
      <c r="EQ2032" s="95"/>
      <c r="ER2032" s="95"/>
      <c r="ES2032" s="95"/>
      <c r="ET2032" s="95"/>
      <c r="EU2032" s="95"/>
      <c r="EV2032" s="95"/>
      <c r="EW2032" s="95"/>
      <c r="EX2032" s="95"/>
      <c r="EY2032" s="95"/>
      <c r="EZ2032" s="95"/>
      <c r="FA2032" s="95"/>
      <c r="FB2032" s="95"/>
      <c r="FC2032" s="95"/>
      <c r="FD2032" s="95"/>
      <c r="FE2032" s="95"/>
      <c r="FF2032" s="95"/>
      <c r="FG2032" s="95"/>
      <c r="FH2032" s="95"/>
      <c r="FI2032" s="95"/>
      <c r="FJ2032" s="95"/>
      <c r="FK2032" s="95"/>
    </row>
    <row r="2033" spans="1:167" s="204" customFormat="1">
      <c r="A2033" s="198"/>
      <c r="B2033" s="198"/>
      <c r="C2033" s="193"/>
      <c r="D2033" s="89"/>
      <c r="E2033" s="202"/>
      <c r="F2033" s="203"/>
      <c r="H2033" s="205"/>
      <c r="L2033" s="203"/>
      <c r="M2033" s="95"/>
      <c r="O2033" s="95"/>
      <c r="P2033" s="95"/>
      <c r="Q2033" s="95"/>
      <c r="R2033" s="95"/>
      <c r="S2033" s="95"/>
      <c r="T2033" s="95"/>
      <c r="U2033" s="95"/>
      <c r="V2033" s="95"/>
      <c r="W2033" s="95"/>
      <c r="X2033" s="95"/>
      <c r="Y2033" s="95"/>
      <c r="Z2033" s="95"/>
      <c r="AA2033" s="95"/>
      <c r="AB2033" s="95"/>
      <c r="AC2033" s="95"/>
      <c r="AD2033" s="95"/>
      <c r="AE2033" s="95"/>
      <c r="AF2033" s="95"/>
      <c r="AG2033" s="95"/>
      <c r="AH2033" s="95"/>
      <c r="AI2033" s="95"/>
      <c r="AJ2033" s="95"/>
      <c r="AK2033" s="95"/>
      <c r="AL2033" s="95"/>
      <c r="AM2033" s="95"/>
      <c r="AN2033" s="95"/>
      <c r="AO2033" s="95"/>
      <c r="AP2033" s="95"/>
      <c r="AQ2033" s="95"/>
      <c r="AR2033" s="95"/>
      <c r="AS2033" s="95"/>
      <c r="AT2033" s="95"/>
      <c r="AU2033" s="95"/>
      <c r="AV2033" s="95"/>
      <c r="AW2033" s="95"/>
      <c r="AX2033" s="95"/>
      <c r="AY2033" s="95"/>
      <c r="AZ2033" s="95"/>
      <c r="BA2033" s="95"/>
      <c r="BB2033" s="95"/>
      <c r="BC2033" s="95"/>
      <c r="BD2033" s="95"/>
      <c r="BE2033" s="95"/>
      <c r="BF2033" s="95"/>
      <c r="BG2033" s="95"/>
      <c r="BH2033" s="95"/>
      <c r="BI2033" s="95"/>
      <c r="BJ2033" s="95"/>
      <c r="BK2033" s="95"/>
      <c r="BL2033" s="95"/>
      <c r="BM2033" s="95"/>
      <c r="BN2033" s="95"/>
      <c r="BO2033" s="95"/>
      <c r="BP2033" s="95"/>
      <c r="BQ2033" s="95"/>
      <c r="BR2033" s="95"/>
      <c r="BS2033" s="95"/>
      <c r="BT2033" s="95"/>
      <c r="BU2033" s="95"/>
      <c r="BV2033" s="95"/>
      <c r="BW2033" s="95"/>
      <c r="BX2033" s="95"/>
      <c r="BY2033" s="95"/>
      <c r="BZ2033" s="95"/>
      <c r="CA2033" s="95"/>
      <c r="CB2033" s="95"/>
      <c r="CC2033" s="95"/>
      <c r="CD2033" s="95"/>
      <c r="CE2033" s="95"/>
      <c r="CF2033" s="95"/>
      <c r="CG2033" s="95"/>
      <c r="CH2033" s="95"/>
      <c r="CI2033" s="95"/>
      <c r="CJ2033" s="95"/>
      <c r="CK2033" s="95"/>
      <c r="CL2033" s="95"/>
      <c r="CM2033" s="95"/>
      <c r="CN2033" s="95"/>
      <c r="CO2033" s="95"/>
      <c r="CP2033" s="95"/>
      <c r="CQ2033" s="95"/>
      <c r="CR2033" s="95"/>
      <c r="CS2033" s="95"/>
      <c r="CT2033" s="95"/>
      <c r="CU2033" s="95"/>
      <c r="CV2033" s="95"/>
      <c r="CW2033" s="95"/>
      <c r="CX2033" s="95"/>
      <c r="CY2033" s="95"/>
      <c r="CZ2033" s="95"/>
      <c r="DA2033" s="95"/>
      <c r="DB2033" s="95"/>
      <c r="DC2033" s="95"/>
      <c r="DD2033" s="95"/>
      <c r="DE2033" s="95"/>
      <c r="DF2033" s="95"/>
      <c r="DG2033" s="95"/>
      <c r="DH2033" s="95"/>
      <c r="DI2033" s="95"/>
      <c r="DJ2033" s="95"/>
      <c r="DK2033" s="95"/>
      <c r="DL2033" s="95"/>
      <c r="DM2033" s="95"/>
      <c r="DN2033" s="95"/>
      <c r="DO2033" s="95"/>
      <c r="DP2033" s="95"/>
      <c r="DQ2033" s="95"/>
      <c r="DR2033" s="95"/>
      <c r="DS2033" s="95"/>
      <c r="DT2033" s="95"/>
      <c r="DU2033" s="95"/>
      <c r="DV2033" s="95"/>
      <c r="DW2033" s="95"/>
      <c r="DX2033" s="95"/>
      <c r="DY2033" s="95"/>
      <c r="DZ2033" s="95"/>
      <c r="EA2033" s="95"/>
      <c r="EB2033" s="95"/>
      <c r="EC2033" s="95"/>
      <c r="ED2033" s="95"/>
      <c r="EE2033" s="95"/>
      <c r="EF2033" s="95"/>
      <c r="EG2033" s="95"/>
      <c r="EH2033" s="95"/>
      <c r="EI2033" s="95"/>
      <c r="EJ2033" s="95"/>
      <c r="EK2033" s="95"/>
      <c r="EL2033" s="95"/>
      <c r="EM2033" s="95"/>
      <c r="EN2033" s="95"/>
      <c r="EO2033" s="95"/>
      <c r="EP2033" s="95"/>
      <c r="EQ2033" s="95"/>
      <c r="ER2033" s="95"/>
      <c r="ES2033" s="95"/>
      <c r="ET2033" s="95"/>
      <c r="EU2033" s="95"/>
      <c r="EV2033" s="95"/>
      <c r="EW2033" s="95"/>
      <c r="EX2033" s="95"/>
      <c r="EY2033" s="95"/>
      <c r="EZ2033" s="95"/>
      <c r="FA2033" s="95"/>
      <c r="FB2033" s="95"/>
      <c r="FC2033" s="95"/>
      <c r="FD2033" s="95"/>
      <c r="FE2033" s="95"/>
      <c r="FF2033" s="95"/>
      <c r="FG2033" s="95"/>
      <c r="FH2033" s="95"/>
      <c r="FI2033" s="95"/>
      <c r="FJ2033" s="95"/>
      <c r="FK2033" s="95"/>
    </row>
    <row r="2034" spans="1:167" s="204" customFormat="1">
      <c r="A2034" s="198"/>
      <c r="B2034" s="198"/>
      <c r="C2034" s="193"/>
      <c r="D2034" s="89"/>
      <c r="E2034" s="202"/>
      <c r="F2034" s="203"/>
      <c r="H2034" s="205"/>
      <c r="L2034" s="203"/>
      <c r="M2034" s="95"/>
      <c r="O2034" s="95"/>
      <c r="P2034" s="95"/>
      <c r="Q2034" s="95"/>
      <c r="R2034" s="95"/>
      <c r="S2034" s="95"/>
      <c r="T2034" s="95"/>
      <c r="U2034" s="95"/>
      <c r="V2034" s="95"/>
      <c r="W2034" s="95"/>
      <c r="X2034" s="95"/>
      <c r="Y2034" s="95"/>
      <c r="Z2034" s="95"/>
      <c r="AA2034" s="95"/>
      <c r="AB2034" s="95"/>
      <c r="AC2034" s="95"/>
      <c r="AD2034" s="95"/>
      <c r="AE2034" s="95"/>
      <c r="AF2034" s="95"/>
      <c r="AG2034" s="95"/>
      <c r="AH2034" s="95"/>
      <c r="AI2034" s="95"/>
      <c r="AJ2034" s="95"/>
      <c r="AK2034" s="95"/>
      <c r="AL2034" s="95"/>
      <c r="AM2034" s="95"/>
      <c r="AN2034" s="95"/>
      <c r="AO2034" s="95"/>
      <c r="AP2034" s="95"/>
      <c r="AQ2034" s="95"/>
      <c r="AR2034" s="95"/>
      <c r="AS2034" s="95"/>
      <c r="AT2034" s="95"/>
      <c r="AU2034" s="95"/>
      <c r="AV2034" s="95"/>
      <c r="AW2034" s="95"/>
      <c r="AX2034" s="95"/>
      <c r="AY2034" s="95"/>
      <c r="AZ2034" s="95"/>
      <c r="BA2034" s="95"/>
      <c r="BB2034" s="95"/>
      <c r="BC2034" s="95"/>
      <c r="BD2034" s="95"/>
      <c r="BE2034" s="95"/>
      <c r="BF2034" s="95"/>
      <c r="BG2034" s="95"/>
      <c r="BH2034" s="95"/>
      <c r="BI2034" s="95"/>
      <c r="BJ2034" s="95"/>
      <c r="BK2034" s="95"/>
      <c r="BL2034" s="95"/>
      <c r="BM2034" s="95"/>
      <c r="BN2034" s="95"/>
      <c r="BO2034" s="95"/>
      <c r="BP2034" s="95"/>
      <c r="BQ2034" s="95"/>
      <c r="BR2034" s="95"/>
      <c r="BS2034" s="95"/>
      <c r="BT2034" s="95"/>
      <c r="BU2034" s="95"/>
      <c r="BV2034" s="95"/>
      <c r="BW2034" s="95"/>
      <c r="BX2034" s="95"/>
      <c r="BY2034" s="95"/>
      <c r="BZ2034" s="95"/>
      <c r="CA2034" s="95"/>
      <c r="CB2034" s="95"/>
      <c r="CC2034" s="95"/>
      <c r="CD2034" s="95"/>
      <c r="CE2034" s="95"/>
      <c r="CF2034" s="95"/>
      <c r="CG2034" s="95"/>
      <c r="CH2034" s="95"/>
      <c r="CI2034" s="95"/>
      <c r="CJ2034" s="95"/>
      <c r="CK2034" s="95"/>
      <c r="CL2034" s="95"/>
      <c r="CM2034" s="95"/>
      <c r="CN2034" s="95"/>
      <c r="CO2034" s="95"/>
      <c r="CP2034" s="95"/>
      <c r="CQ2034" s="95"/>
      <c r="CR2034" s="95"/>
      <c r="CS2034" s="95"/>
      <c r="CT2034" s="95"/>
      <c r="CU2034" s="95"/>
      <c r="CV2034" s="95"/>
      <c r="CW2034" s="95"/>
      <c r="CX2034" s="95"/>
      <c r="CY2034" s="95"/>
      <c r="CZ2034" s="95"/>
      <c r="DA2034" s="95"/>
      <c r="DB2034" s="95"/>
      <c r="DC2034" s="95"/>
      <c r="DD2034" s="95"/>
      <c r="DE2034" s="95"/>
      <c r="DF2034" s="95"/>
      <c r="DG2034" s="95"/>
      <c r="DH2034" s="95"/>
      <c r="DI2034" s="95"/>
      <c r="DJ2034" s="95"/>
      <c r="DK2034" s="95"/>
      <c r="DL2034" s="95"/>
      <c r="DM2034" s="95"/>
      <c r="DN2034" s="95"/>
      <c r="DO2034" s="95"/>
      <c r="DP2034" s="95"/>
      <c r="DQ2034" s="95"/>
      <c r="DR2034" s="95"/>
      <c r="DS2034" s="95"/>
      <c r="DT2034" s="95"/>
      <c r="DU2034" s="95"/>
      <c r="DV2034" s="95"/>
      <c r="DW2034" s="95"/>
      <c r="DX2034" s="95"/>
      <c r="DY2034" s="95"/>
      <c r="DZ2034" s="95"/>
      <c r="EA2034" s="95"/>
      <c r="EB2034" s="95"/>
      <c r="EC2034" s="95"/>
      <c r="ED2034" s="95"/>
      <c r="EE2034" s="95"/>
      <c r="EF2034" s="95"/>
      <c r="EG2034" s="95"/>
      <c r="EH2034" s="95"/>
      <c r="EI2034" s="95"/>
      <c r="EJ2034" s="95"/>
      <c r="EK2034" s="95"/>
      <c r="EL2034" s="95"/>
      <c r="EM2034" s="95"/>
      <c r="EN2034" s="95"/>
      <c r="EO2034" s="95"/>
      <c r="EP2034" s="95"/>
      <c r="EQ2034" s="95"/>
      <c r="ER2034" s="95"/>
      <c r="ES2034" s="95"/>
      <c r="ET2034" s="95"/>
      <c r="EU2034" s="95"/>
      <c r="EV2034" s="95"/>
      <c r="EW2034" s="95"/>
      <c r="EX2034" s="95"/>
      <c r="EY2034" s="95"/>
      <c r="EZ2034" s="95"/>
      <c r="FA2034" s="95"/>
      <c r="FB2034" s="95"/>
      <c r="FC2034" s="95"/>
      <c r="FD2034" s="95"/>
      <c r="FE2034" s="95"/>
      <c r="FF2034" s="95"/>
      <c r="FG2034" s="95"/>
      <c r="FH2034" s="95"/>
      <c r="FI2034" s="95"/>
      <c r="FJ2034" s="95"/>
      <c r="FK2034" s="95"/>
    </row>
    <row r="2035" spans="1:167" s="204" customFormat="1">
      <c r="A2035" s="198"/>
      <c r="B2035" s="198"/>
      <c r="C2035" s="193"/>
      <c r="D2035" s="89"/>
      <c r="E2035" s="202"/>
      <c r="F2035" s="203"/>
      <c r="H2035" s="205"/>
      <c r="L2035" s="203"/>
      <c r="M2035" s="95"/>
      <c r="O2035" s="95"/>
      <c r="P2035" s="95"/>
      <c r="Q2035" s="95"/>
      <c r="R2035" s="95"/>
      <c r="S2035" s="95"/>
      <c r="T2035" s="95"/>
      <c r="U2035" s="95"/>
      <c r="V2035" s="95"/>
      <c r="W2035" s="95"/>
      <c r="X2035" s="95"/>
      <c r="Y2035" s="95"/>
      <c r="Z2035" s="95"/>
      <c r="AA2035" s="95"/>
      <c r="AB2035" s="95"/>
      <c r="AC2035" s="95"/>
      <c r="AD2035" s="95"/>
      <c r="AE2035" s="95"/>
      <c r="AF2035" s="95"/>
      <c r="AG2035" s="95"/>
      <c r="AH2035" s="95"/>
      <c r="AI2035" s="95"/>
      <c r="AJ2035" s="95"/>
      <c r="AK2035" s="95"/>
      <c r="AL2035" s="95"/>
      <c r="AM2035" s="95"/>
      <c r="AN2035" s="95"/>
      <c r="AO2035" s="95"/>
      <c r="AP2035" s="95"/>
      <c r="AQ2035" s="95"/>
      <c r="AR2035" s="95"/>
      <c r="AS2035" s="95"/>
      <c r="AT2035" s="95"/>
      <c r="AU2035" s="95"/>
      <c r="AV2035" s="95"/>
      <c r="AW2035" s="95"/>
      <c r="AX2035" s="95"/>
      <c r="AY2035" s="95"/>
      <c r="AZ2035" s="95"/>
      <c r="BA2035" s="95"/>
      <c r="BB2035" s="95"/>
      <c r="BC2035" s="95"/>
      <c r="BD2035" s="95"/>
      <c r="BE2035" s="95"/>
      <c r="BF2035" s="95"/>
      <c r="BG2035" s="95"/>
      <c r="BH2035" s="95"/>
      <c r="BI2035" s="95"/>
      <c r="BJ2035" s="95"/>
      <c r="BK2035" s="95"/>
      <c r="BL2035" s="95"/>
      <c r="BM2035" s="95"/>
      <c r="BN2035" s="95"/>
      <c r="BO2035" s="95"/>
      <c r="BP2035" s="95"/>
      <c r="BQ2035" s="95"/>
      <c r="BR2035" s="95"/>
      <c r="BS2035" s="95"/>
      <c r="BT2035" s="95"/>
      <c r="BU2035" s="95"/>
      <c r="BV2035" s="95"/>
      <c r="BW2035" s="95"/>
      <c r="BX2035" s="95"/>
      <c r="BY2035" s="95"/>
      <c r="BZ2035" s="95"/>
      <c r="CA2035" s="95"/>
      <c r="CB2035" s="95"/>
      <c r="CC2035" s="95"/>
      <c r="CD2035" s="95"/>
      <c r="CE2035" s="95"/>
      <c r="CF2035" s="95"/>
      <c r="CG2035" s="95"/>
      <c r="CH2035" s="95"/>
      <c r="CI2035" s="95"/>
      <c r="CJ2035" s="95"/>
      <c r="CK2035" s="95"/>
      <c r="CL2035" s="95"/>
      <c r="CM2035" s="95"/>
      <c r="CN2035" s="95"/>
      <c r="CO2035" s="95"/>
      <c r="CP2035" s="95"/>
      <c r="CQ2035" s="95"/>
      <c r="CR2035" s="95"/>
      <c r="CS2035" s="95"/>
      <c r="CT2035" s="95"/>
      <c r="CU2035" s="95"/>
      <c r="CV2035" s="95"/>
      <c r="CW2035" s="95"/>
      <c r="CX2035" s="95"/>
      <c r="CY2035" s="95"/>
      <c r="CZ2035" s="95"/>
      <c r="DA2035" s="95"/>
      <c r="DB2035" s="95"/>
      <c r="DC2035" s="95"/>
      <c r="DD2035" s="95"/>
      <c r="DE2035" s="95"/>
      <c r="DF2035" s="95"/>
      <c r="DG2035" s="95"/>
      <c r="DH2035" s="95"/>
      <c r="DI2035" s="95"/>
      <c r="DJ2035" s="95"/>
      <c r="DK2035" s="95"/>
      <c r="DL2035" s="95"/>
      <c r="DM2035" s="95"/>
      <c r="DN2035" s="95"/>
      <c r="DO2035" s="95"/>
      <c r="DP2035" s="95"/>
      <c r="DQ2035" s="95"/>
      <c r="DR2035" s="95"/>
      <c r="DS2035" s="95"/>
      <c r="DT2035" s="95"/>
      <c r="DU2035" s="95"/>
      <c r="DV2035" s="95"/>
      <c r="DW2035" s="95"/>
      <c r="DX2035" s="95"/>
      <c r="DY2035" s="95"/>
      <c r="DZ2035" s="95"/>
      <c r="EA2035" s="95"/>
      <c r="EB2035" s="95"/>
      <c r="EC2035" s="95"/>
      <c r="ED2035" s="95"/>
      <c r="EE2035" s="95"/>
      <c r="EF2035" s="95"/>
      <c r="EG2035" s="95"/>
      <c r="EH2035" s="95"/>
      <c r="EI2035" s="95"/>
      <c r="EJ2035" s="95"/>
      <c r="EK2035" s="95"/>
      <c r="EL2035" s="95"/>
      <c r="EM2035" s="95"/>
      <c r="EN2035" s="95"/>
      <c r="EO2035" s="95"/>
      <c r="EP2035" s="95"/>
      <c r="EQ2035" s="95"/>
      <c r="ER2035" s="95"/>
      <c r="ES2035" s="95"/>
      <c r="ET2035" s="95"/>
      <c r="EU2035" s="95"/>
      <c r="EV2035" s="95"/>
      <c r="EW2035" s="95"/>
      <c r="EX2035" s="95"/>
      <c r="EY2035" s="95"/>
      <c r="EZ2035" s="95"/>
      <c r="FA2035" s="95"/>
      <c r="FB2035" s="95"/>
      <c r="FC2035" s="95"/>
      <c r="FD2035" s="95"/>
      <c r="FE2035" s="95"/>
      <c r="FF2035" s="95"/>
      <c r="FG2035" s="95"/>
      <c r="FH2035" s="95"/>
      <c r="FI2035" s="95"/>
      <c r="FJ2035" s="95"/>
      <c r="FK2035" s="95"/>
    </row>
    <row r="2036" spans="1:167" s="204" customFormat="1">
      <c r="A2036" s="198"/>
      <c r="B2036" s="198"/>
      <c r="C2036" s="193"/>
      <c r="D2036" s="89"/>
      <c r="E2036" s="202"/>
      <c r="F2036" s="203"/>
      <c r="H2036" s="205"/>
      <c r="L2036" s="203"/>
      <c r="M2036" s="95"/>
      <c r="O2036" s="95"/>
      <c r="P2036" s="95"/>
      <c r="Q2036" s="95"/>
      <c r="R2036" s="95"/>
      <c r="S2036" s="95"/>
      <c r="T2036" s="95"/>
      <c r="U2036" s="95"/>
      <c r="V2036" s="95"/>
      <c r="W2036" s="95"/>
      <c r="X2036" s="95"/>
      <c r="Y2036" s="95"/>
      <c r="Z2036" s="95"/>
      <c r="AA2036" s="95"/>
      <c r="AB2036" s="95"/>
      <c r="AC2036" s="95"/>
      <c r="AD2036" s="95"/>
      <c r="AE2036" s="95"/>
      <c r="AF2036" s="95"/>
      <c r="AG2036" s="95"/>
      <c r="AH2036" s="95"/>
      <c r="AI2036" s="95"/>
      <c r="AJ2036" s="95"/>
      <c r="AK2036" s="95"/>
      <c r="AL2036" s="95"/>
      <c r="AM2036" s="95"/>
      <c r="AN2036" s="95"/>
      <c r="AO2036" s="95"/>
      <c r="AP2036" s="95"/>
      <c r="AQ2036" s="95"/>
      <c r="AR2036" s="95"/>
      <c r="AS2036" s="95"/>
      <c r="AT2036" s="95"/>
      <c r="AU2036" s="95"/>
      <c r="AV2036" s="95"/>
      <c r="AW2036" s="95"/>
      <c r="AX2036" s="95"/>
      <c r="AY2036" s="95"/>
      <c r="AZ2036" s="95"/>
      <c r="BA2036" s="95"/>
      <c r="BB2036" s="95"/>
      <c r="BC2036" s="95"/>
      <c r="BD2036" s="95"/>
      <c r="BE2036" s="95"/>
      <c r="BF2036" s="95"/>
      <c r="BG2036" s="95"/>
      <c r="BH2036" s="95"/>
      <c r="BI2036" s="95"/>
      <c r="BJ2036" s="95"/>
      <c r="BK2036" s="95"/>
      <c r="BL2036" s="95"/>
      <c r="BM2036" s="95"/>
      <c r="BN2036" s="95"/>
      <c r="BO2036" s="95"/>
      <c r="BP2036" s="95"/>
      <c r="BQ2036" s="95"/>
      <c r="BR2036" s="95"/>
      <c r="BS2036" s="95"/>
      <c r="BT2036" s="95"/>
      <c r="BU2036" s="95"/>
      <c r="BV2036" s="95"/>
      <c r="BW2036" s="95"/>
      <c r="BX2036" s="95"/>
      <c r="BY2036" s="95"/>
      <c r="BZ2036" s="95"/>
      <c r="CA2036" s="95"/>
      <c r="CB2036" s="95"/>
      <c r="CC2036" s="95"/>
      <c r="CD2036" s="95"/>
      <c r="CE2036" s="95"/>
      <c r="CF2036" s="95"/>
      <c r="CG2036" s="95"/>
      <c r="CH2036" s="95"/>
      <c r="CI2036" s="95"/>
      <c r="CJ2036" s="95"/>
      <c r="CK2036" s="95"/>
      <c r="CL2036" s="95"/>
      <c r="CM2036" s="95"/>
      <c r="CN2036" s="95"/>
      <c r="CO2036" s="95"/>
      <c r="CP2036" s="95"/>
      <c r="CQ2036" s="95"/>
      <c r="CR2036" s="95"/>
      <c r="CS2036" s="95"/>
      <c r="CT2036" s="95"/>
      <c r="CU2036" s="95"/>
      <c r="CV2036" s="95"/>
      <c r="CW2036" s="95"/>
      <c r="CX2036" s="95"/>
      <c r="CY2036" s="95"/>
      <c r="CZ2036" s="95"/>
      <c r="DA2036" s="95"/>
      <c r="DB2036" s="95"/>
      <c r="DC2036" s="95"/>
      <c r="DD2036" s="95"/>
      <c r="DE2036" s="95"/>
      <c r="DF2036" s="95"/>
      <c r="DG2036" s="95"/>
      <c r="DH2036" s="95"/>
      <c r="DI2036" s="95"/>
      <c r="DJ2036" s="95"/>
      <c r="DK2036" s="95"/>
      <c r="DL2036" s="95"/>
      <c r="DM2036" s="95"/>
      <c r="DN2036" s="95"/>
      <c r="DO2036" s="95"/>
      <c r="DP2036" s="95"/>
      <c r="DQ2036" s="95"/>
      <c r="DR2036" s="95"/>
      <c r="DS2036" s="95"/>
      <c r="DT2036" s="95"/>
      <c r="DU2036" s="95"/>
      <c r="DV2036" s="95"/>
      <c r="DW2036" s="95"/>
      <c r="DX2036" s="95"/>
      <c r="DY2036" s="95"/>
      <c r="DZ2036" s="95"/>
      <c r="EA2036" s="95"/>
      <c r="EB2036" s="95"/>
      <c r="EC2036" s="95"/>
      <c r="ED2036" s="95"/>
      <c r="EE2036" s="95"/>
      <c r="EF2036" s="95"/>
      <c r="EG2036" s="95"/>
      <c r="EH2036" s="95"/>
      <c r="EI2036" s="95"/>
      <c r="EJ2036" s="95"/>
      <c r="EK2036" s="95"/>
      <c r="EL2036" s="95"/>
      <c r="EM2036" s="95"/>
      <c r="EN2036" s="95"/>
      <c r="EO2036" s="95"/>
      <c r="EP2036" s="95"/>
      <c r="EQ2036" s="95"/>
      <c r="ER2036" s="95"/>
      <c r="ES2036" s="95"/>
      <c r="ET2036" s="95"/>
      <c r="EU2036" s="95"/>
      <c r="EV2036" s="95"/>
      <c r="EW2036" s="95"/>
      <c r="EX2036" s="95"/>
      <c r="EY2036" s="95"/>
      <c r="EZ2036" s="95"/>
      <c r="FA2036" s="95"/>
      <c r="FB2036" s="95"/>
      <c r="FC2036" s="95"/>
      <c r="FD2036" s="95"/>
      <c r="FE2036" s="95"/>
      <c r="FF2036" s="95"/>
      <c r="FG2036" s="95"/>
      <c r="FH2036" s="95"/>
      <c r="FI2036" s="95"/>
      <c r="FJ2036" s="95"/>
      <c r="FK2036" s="95"/>
    </row>
    <row r="2037" spans="1:167" s="204" customFormat="1">
      <c r="A2037" s="198"/>
      <c r="B2037" s="198"/>
      <c r="C2037" s="193"/>
      <c r="D2037" s="89"/>
      <c r="E2037" s="202"/>
      <c r="F2037" s="203"/>
      <c r="H2037" s="205"/>
      <c r="L2037" s="203"/>
      <c r="M2037" s="95"/>
      <c r="O2037" s="95"/>
      <c r="P2037" s="95"/>
      <c r="Q2037" s="95"/>
      <c r="R2037" s="95"/>
      <c r="S2037" s="95"/>
      <c r="T2037" s="95"/>
      <c r="U2037" s="95"/>
      <c r="V2037" s="95"/>
      <c r="W2037" s="95"/>
      <c r="X2037" s="95"/>
      <c r="Y2037" s="95"/>
      <c r="Z2037" s="95"/>
      <c r="AA2037" s="95"/>
      <c r="AB2037" s="95"/>
      <c r="AC2037" s="95"/>
      <c r="AD2037" s="95"/>
      <c r="AE2037" s="95"/>
      <c r="AF2037" s="95"/>
      <c r="AG2037" s="95"/>
      <c r="AH2037" s="95"/>
      <c r="AI2037" s="95"/>
      <c r="AJ2037" s="95"/>
      <c r="AK2037" s="95"/>
      <c r="AL2037" s="95"/>
      <c r="AM2037" s="95"/>
      <c r="AN2037" s="95"/>
      <c r="AO2037" s="95"/>
      <c r="AP2037" s="95"/>
      <c r="AQ2037" s="95"/>
      <c r="AR2037" s="95"/>
      <c r="AS2037" s="95"/>
      <c r="AT2037" s="95"/>
      <c r="AU2037" s="95"/>
      <c r="AV2037" s="95"/>
      <c r="AW2037" s="95"/>
      <c r="AX2037" s="95"/>
      <c r="AY2037" s="95"/>
      <c r="AZ2037" s="95"/>
      <c r="BA2037" s="95"/>
      <c r="BB2037" s="95"/>
      <c r="BC2037" s="95"/>
      <c r="BD2037" s="95"/>
      <c r="BE2037" s="95"/>
      <c r="BF2037" s="95"/>
      <c r="BG2037" s="95"/>
      <c r="BH2037" s="95"/>
      <c r="BI2037" s="95"/>
      <c r="BJ2037" s="95"/>
      <c r="BK2037" s="95"/>
      <c r="BL2037" s="95"/>
      <c r="BM2037" s="95"/>
      <c r="BN2037" s="95"/>
      <c r="BO2037" s="95"/>
      <c r="BP2037" s="95"/>
      <c r="BQ2037" s="95"/>
      <c r="BR2037" s="95"/>
      <c r="BS2037" s="95"/>
      <c r="BT2037" s="95"/>
      <c r="BU2037" s="95"/>
      <c r="BV2037" s="95"/>
      <c r="BW2037" s="95"/>
      <c r="BX2037" s="95"/>
      <c r="BY2037" s="95"/>
      <c r="BZ2037" s="95"/>
      <c r="CA2037" s="95"/>
      <c r="CB2037" s="95"/>
      <c r="CC2037" s="95"/>
      <c r="CD2037" s="95"/>
      <c r="CE2037" s="95"/>
      <c r="CF2037" s="95"/>
      <c r="CG2037" s="95"/>
      <c r="CH2037" s="95"/>
      <c r="CI2037" s="95"/>
      <c r="CJ2037" s="95"/>
      <c r="CK2037" s="95"/>
      <c r="CL2037" s="95"/>
      <c r="CM2037" s="95"/>
      <c r="CN2037" s="95"/>
      <c r="CO2037" s="95"/>
      <c r="CP2037" s="95"/>
      <c r="CQ2037" s="95"/>
      <c r="CR2037" s="95"/>
      <c r="CS2037" s="95"/>
      <c r="CT2037" s="95"/>
      <c r="CU2037" s="95"/>
      <c r="CV2037" s="95"/>
      <c r="CW2037" s="95"/>
      <c r="CX2037" s="95"/>
      <c r="CY2037" s="95"/>
      <c r="CZ2037" s="95"/>
      <c r="DA2037" s="95"/>
      <c r="DB2037" s="95"/>
      <c r="DC2037" s="95"/>
      <c r="DD2037" s="95"/>
      <c r="DE2037" s="95"/>
      <c r="DF2037" s="95"/>
      <c r="DG2037" s="95"/>
      <c r="DH2037" s="95"/>
      <c r="DI2037" s="95"/>
      <c r="DJ2037" s="95"/>
      <c r="DK2037" s="95"/>
      <c r="DL2037" s="95"/>
      <c r="DM2037" s="95"/>
      <c r="DN2037" s="95"/>
      <c r="DO2037" s="95"/>
      <c r="DP2037" s="95"/>
      <c r="DQ2037" s="95"/>
      <c r="DR2037" s="95"/>
      <c r="DS2037" s="95"/>
      <c r="DT2037" s="95"/>
      <c r="DU2037" s="95"/>
      <c r="DV2037" s="95"/>
      <c r="DW2037" s="95"/>
      <c r="DX2037" s="95"/>
      <c r="DY2037" s="95"/>
      <c r="DZ2037" s="95"/>
      <c r="EA2037" s="95"/>
      <c r="EB2037" s="95"/>
      <c r="EC2037" s="95"/>
      <c r="ED2037" s="95"/>
      <c r="EE2037" s="95"/>
      <c r="EF2037" s="95"/>
      <c r="EG2037" s="95"/>
      <c r="EH2037" s="95"/>
      <c r="EI2037" s="95"/>
      <c r="EJ2037" s="95"/>
      <c r="EK2037" s="95"/>
      <c r="EL2037" s="95"/>
      <c r="EM2037" s="95"/>
      <c r="EN2037" s="95"/>
      <c r="EO2037" s="95"/>
      <c r="EP2037" s="95"/>
      <c r="EQ2037" s="95"/>
      <c r="ER2037" s="95"/>
      <c r="ES2037" s="95"/>
      <c r="ET2037" s="95"/>
      <c r="EU2037" s="95"/>
      <c r="EV2037" s="95"/>
      <c r="EW2037" s="95"/>
      <c r="EX2037" s="95"/>
      <c r="EY2037" s="95"/>
      <c r="EZ2037" s="95"/>
      <c r="FA2037" s="95"/>
      <c r="FB2037" s="95"/>
      <c r="FC2037" s="95"/>
      <c r="FD2037" s="95"/>
      <c r="FE2037" s="95"/>
      <c r="FF2037" s="95"/>
      <c r="FG2037" s="95"/>
      <c r="FH2037" s="95"/>
      <c r="FI2037" s="95"/>
      <c r="FJ2037" s="95"/>
      <c r="FK2037" s="95"/>
    </row>
    <row r="2038" spans="1:167" s="204" customFormat="1">
      <c r="A2038" s="198"/>
      <c r="B2038" s="198"/>
      <c r="C2038" s="193"/>
      <c r="D2038" s="89"/>
      <c r="E2038" s="202"/>
      <c r="F2038" s="203"/>
      <c r="H2038" s="205"/>
      <c r="L2038" s="203"/>
      <c r="M2038" s="95"/>
      <c r="O2038" s="95"/>
      <c r="P2038" s="95"/>
      <c r="Q2038" s="95"/>
      <c r="R2038" s="95"/>
      <c r="S2038" s="95"/>
      <c r="T2038" s="95"/>
      <c r="U2038" s="95"/>
      <c r="V2038" s="95"/>
      <c r="W2038" s="95"/>
      <c r="X2038" s="95"/>
      <c r="Y2038" s="95"/>
      <c r="Z2038" s="95"/>
      <c r="AA2038" s="95"/>
      <c r="AB2038" s="95"/>
      <c r="AC2038" s="95"/>
      <c r="AD2038" s="95"/>
      <c r="AE2038" s="95"/>
      <c r="AF2038" s="95"/>
      <c r="AG2038" s="95"/>
      <c r="AH2038" s="95"/>
      <c r="AI2038" s="95"/>
      <c r="AJ2038" s="95"/>
      <c r="AK2038" s="95"/>
      <c r="AL2038" s="95"/>
      <c r="AM2038" s="95"/>
      <c r="AN2038" s="95"/>
      <c r="AO2038" s="95"/>
      <c r="AP2038" s="95"/>
      <c r="AQ2038" s="95"/>
      <c r="AR2038" s="95"/>
      <c r="AS2038" s="95"/>
      <c r="AT2038" s="95"/>
      <c r="AU2038" s="95"/>
      <c r="AV2038" s="95"/>
      <c r="AW2038" s="95"/>
      <c r="AX2038" s="95"/>
      <c r="AY2038" s="95"/>
      <c r="AZ2038" s="95"/>
      <c r="BA2038" s="95"/>
      <c r="BB2038" s="95"/>
      <c r="BC2038" s="95"/>
      <c r="BD2038" s="95"/>
      <c r="BE2038" s="95"/>
      <c r="BF2038" s="95"/>
      <c r="BG2038" s="95"/>
      <c r="BH2038" s="95"/>
      <c r="BI2038" s="95"/>
      <c r="BJ2038" s="95"/>
      <c r="BK2038" s="95"/>
      <c r="BL2038" s="95"/>
      <c r="BM2038" s="95"/>
      <c r="BN2038" s="95"/>
      <c r="BO2038" s="95"/>
      <c r="BP2038" s="95"/>
      <c r="BQ2038" s="95"/>
      <c r="BR2038" s="95"/>
      <c r="BS2038" s="95"/>
      <c r="BT2038" s="95"/>
      <c r="BU2038" s="95"/>
      <c r="BV2038" s="95"/>
      <c r="BW2038" s="95"/>
      <c r="BX2038" s="95"/>
      <c r="BY2038" s="95"/>
      <c r="BZ2038" s="95"/>
      <c r="CA2038" s="95"/>
      <c r="CB2038" s="95"/>
      <c r="CC2038" s="95"/>
      <c r="CD2038" s="95"/>
      <c r="CE2038" s="95"/>
      <c r="CF2038" s="95"/>
      <c r="CG2038" s="95"/>
      <c r="CH2038" s="95"/>
      <c r="CI2038" s="95"/>
      <c r="CJ2038" s="95"/>
      <c r="CK2038" s="95"/>
      <c r="CL2038" s="95"/>
      <c r="CM2038" s="95"/>
      <c r="CN2038" s="95"/>
      <c r="CO2038" s="95"/>
      <c r="CP2038" s="95"/>
      <c r="CQ2038" s="95"/>
      <c r="CR2038" s="95"/>
      <c r="CS2038" s="95"/>
      <c r="CT2038" s="95"/>
      <c r="CU2038" s="95"/>
      <c r="CV2038" s="95"/>
      <c r="CW2038" s="95"/>
      <c r="CX2038" s="95"/>
      <c r="CY2038" s="95"/>
      <c r="CZ2038" s="95"/>
      <c r="DA2038" s="95"/>
      <c r="DB2038" s="95"/>
      <c r="DC2038" s="95"/>
      <c r="DD2038" s="95"/>
      <c r="DE2038" s="95"/>
      <c r="DF2038" s="95"/>
      <c r="DG2038" s="95"/>
      <c r="DH2038" s="95"/>
      <c r="DI2038" s="95"/>
      <c r="DJ2038" s="95"/>
      <c r="DK2038" s="95"/>
      <c r="DL2038" s="95"/>
      <c r="DM2038" s="95"/>
      <c r="DN2038" s="95"/>
      <c r="DO2038" s="95"/>
      <c r="DP2038" s="95"/>
      <c r="DQ2038" s="95"/>
      <c r="DR2038" s="95"/>
      <c r="DS2038" s="95"/>
      <c r="DT2038" s="95"/>
      <c r="DU2038" s="95"/>
      <c r="DV2038" s="95"/>
      <c r="DW2038" s="95"/>
      <c r="DX2038" s="95"/>
      <c r="DY2038" s="95"/>
      <c r="DZ2038" s="95"/>
      <c r="EA2038" s="95"/>
      <c r="EB2038" s="95"/>
      <c r="EC2038" s="95"/>
      <c r="ED2038" s="95"/>
      <c r="EE2038" s="95"/>
      <c r="EF2038" s="95"/>
      <c r="EG2038" s="95"/>
      <c r="EH2038" s="95"/>
      <c r="EI2038" s="95"/>
      <c r="EJ2038" s="95"/>
      <c r="EK2038" s="95"/>
      <c r="EL2038" s="95"/>
      <c r="EM2038" s="95"/>
      <c r="EN2038" s="95"/>
      <c r="EO2038" s="95"/>
      <c r="EP2038" s="95"/>
      <c r="EQ2038" s="95"/>
      <c r="ER2038" s="95"/>
      <c r="ES2038" s="95"/>
      <c r="ET2038" s="95"/>
      <c r="EU2038" s="95"/>
      <c r="EV2038" s="95"/>
      <c r="EW2038" s="95"/>
      <c r="EX2038" s="95"/>
      <c r="EY2038" s="95"/>
      <c r="EZ2038" s="95"/>
      <c r="FA2038" s="95"/>
      <c r="FB2038" s="95"/>
      <c r="FC2038" s="95"/>
      <c r="FD2038" s="95"/>
      <c r="FE2038" s="95"/>
      <c r="FF2038" s="95"/>
      <c r="FG2038" s="95"/>
      <c r="FH2038" s="95"/>
      <c r="FI2038" s="95"/>
      <c r="FJ2038" s="95"/>
      <c r="FK2038" s="95"/>
    </row>
    <row r="2039" spans="1:167" s="204" customFormat="1">
      <c r="A2039" s="198"/>
      <c r="B2039" s="198"/>
      <c r="C2039" s="193"/>
      <c r="D2039" s="89"/>
      <c r="E2039" s="202"/>
      <c r="F2039" s="203"/>
      <c r="H2039" s="205"/>
      <c r="L2039" s="203"/>
      <c r="M2039" s="95"/>
      <c r="O2039" s="95"/>
      <c r="P2039" s="95"/>
      <c r="Q2039" s="95"/>
      <c r="R2039" s="95"/>
      <c r="S2039" s="95"/>
      <c r="T2039" s="95"/>
      <c r="U2039" s="95"/>
      <c r="V2039" s="95"/>
      <c r="W2039" s="95"/>
      <c r="X2039" s="95"/>
      <c r="Y2039" s="95"/>
      <c r="Z2039" s="95"/>
      <c r="AA2039" s="95"/>
      <c r="AB2039" s="95"/>
      <c r="AC2039" s="95"/>
      <c r="AD2039" s="95"/>
      <c r="AE2039" s="95"/>
      <c r="AF2039" s="95"/>
      <c r="AG2039" s="95"/>
      <c r="AH2039" s="95"/>
      <c r="AI2039" s="95"/>
      <c r="AJ2039" s="95"/>
      <c r="AK2039" s="95"/>
      <c r="AL2039" s="95"/>
      <c r="AM2039" s="95"/>
      <c r="AN2039" s="95"/>
      <c r="AO2039" s="95"/>
      <c r="AP2039" s="95"/>
      <c r="AQ2039" s="95"/>
      <c r="AR2039" s="95"/>
      <c r="AS2039" s="95"/>
      <c r="AT2039" s="95"/>
      <c r="AU2039" s="95"/>
      <c r="AV2039" s="95"/>
      <c r="AW2039" s="95"/>
      <c r="AX2039" s="95"/>
      <c r="AY2039" s="95"/>
      <c r="AZ2039" s="95"/>
      <c r="BA2039" s="95"/>
      <c r="BB2039" s="95"/>
      <c r="BC2039" s="95"/>
      <c r="BD2039" s="95"/>
      <c r="BE2039" s="95"/>
      <c r="BF2039" s="95"/>
      <c r="BG2039" s="95"/>
      <c r="BH2039" s="95"/>
      <c r="BI2039" s="95"/>
      <c r="BJ2039" s="95"/>
      <c r="BK2039" s="95"/>
      <c r="BL2039" s="95"/>
      <c r="BM2039" s="95"/>
      <c r="BN2039" s="95"/>
      <c r="BO2039" s="95"/>
      <c r="BP2039" s="95"/>
      <c r="BQ2039" s="95"/>
      <c r="BR2039" s="95"/>
      <c r="BS2039" s="95"/>
      <c r="BT2039" s="95"/>
      <c r="BU2039" s="95"/>
      <c r="BV2039" s="95"/>
      <c r="BW2039" s="95"/>
      <c r="BX2039" s="95"/>
      <c r="BY2039" s="95"/>
      <c r="BZ2039" s="95"/>
      <c r="CA2039" s="95"/>
      <c r="CB2039" s="95"/>
      <c r="CC2039" s="95"/>
      <c r="CD2039" s="95"/>
      <c r="CE2039" s="95"/>
      <c r="CF2039" s="95"/>
      <c r="CG2039" s="95"/>
      <c r="CH2039" s="95"/>
      <c r="CI2039" s="95"/>
      <c r="CJ2039" s="95"/>
      <c r="CK2039" s="95"/>
      <c r="CL2039" s="95"/>
      <c r="CM2039" s="95"/>
      <c r="CN2039" s="95"/>
      <c r="CO2039" s="95"/>
      <c r="CP2039" s="95"/>
      <c r="CQ2039" s="95"/>
      <c r="CR2039" s="95"/>
      <c r="CS2039" s="95"/>
      <c r="CT2039" s="95"/>
      <c r="CU2039" s="95"/>
      <c r="CV2039" s="95"/>
      <c r="CW2039" s="95"/>
      <c r="CX2039" s="95"/>
      <c r="CY2039" s="95"/>
      <c r="CZ2039" s="95"/>
      <c r="DA2039" s="95"/>
      <c r="DB2039" s="95"/>
      <c r="DC2039" s="95"/>
      <c r="DD2039" s="95"/>
      <c r="DE2039" s="95"/>
      <c r="DF2039" s="95"/>
      <c r="DG2039" s="95"/>
      <c r="DH2039" s="95"/>
      <c r="DI2039" s="95"/>
      <c r="DJ2039" s="95"/>
      <c r="DK2039" s="95"/>
      <c r="DL2039" s="95"/>
      <c r="DM2039" s="95"/>
      <c r="DN2039" s="95"/>
      <c r="DO2039" s="95"/>
      <c r="DP2039" s="95"/>
      <c r="DQ2039" s="95"/>
      <c r="DR2039" s="95"/>
      <c r="DS2039" s="95"/>
      <c r="DT2039" s="95"/>
      <c r="DU2039" s="95"/>
      <c r="DV2039" s="95"/>
      <c r="DW2039" s="95"/>
      <c r="DX2039" s="95"/>
      <c r="DY2039" s="95"/>
      <c r="DZ2039" s="95"/>
      <c r="EA2039" s="95"/>
      <c r="EB2039" s="95"/>
      <c r="EC2039" s="95"/>
      <c r="ED2039" s="95"/>
      <c r="EE2039" s="95"/>
      <c r="EF2039" s="95"/>
      <c r="EG2039" s="95"/>
      <c r="EH2039" s="95"/>
      <c r="EI2039" s="95"/>
      <c r="EJ2039" s="95"/>
      <c r="EK2039" s="95"/>
      <c r="EL2039" s="95"/>
      <c r="EM2039" s="95"/>
      <c r="EN2039" s="95"/>
      <c r="EO2039" s="95"/>
      <c r="EP2039" s="95"/>
      <c r="EQ2039" s="95"/>
      <c r="ER2039" s="95"/>
      <c r="ES2039" s="95"/>
      <c r="ET2039" s="95"/>
      <c r="EU2039" s="95"/>
      <c r="EV2039" s="95"/>
      <c r="EW2039" s="95"/>
      <c r="EX2039" s="95"/>
      <c r="EY2039" s="95"/>
      <c r="EZ2039" s="95"/>
      <c r="FA2039" s="95"/>
      <c r="FB2039" s="95"/>
      <c r="FC2039" s="95"/>
      <c r="FD2039" s="95"/>
      <c r="FE2039" s="95"/>
      <c r="FF2039" s="95"/>
      <c r="FG2039" s="95"/>
      <c r="FH2039" s="95"/>
      <c r="FI2039" s="95"/>
      <c r="FJ2039" s="95"/>
      <c r="FK2039" s="95"/>
    </row>
    <row r="2040" spans="1:167" s="204" customFormat="1">
      <c r="A2040" s="198"/>
      <c r="B2040" s="198"/>
      <c r="C2040" s="193"/>
      <c r="D2040" s="89"/>
      <c r="E2040" s="202"/>
      <c r="F2040" s="203"/>
      <c r="H2040" s="205"/>
      <c r="L2040" s="203"/>
      <c r="M2040" s="95"/>
      <c r="O2040" s="95"/>
      <c r="P2040" s="95"/>
      <c r="Q2040" s="95"/>
      <c r="R2040" s="95"/>
      <c r="S2040" s="95"/>
      <c r="T2040" s="95"/>
      <c r="U2040" s="95"/>
      <c r="V2040" s="95"/>
      <c r="W2040" s="95"/>
      <c r="X2040" s="95"/>
      <c r="Y2040" s="95"/>
      <c r="Z2040" s="95"/>
      <c r="AA2040" s="95"/>
      <c r="AB2040" s="95"/>
      <c r="AC2040" s="95"/>
      <c r="AD2040" s="95"/>
      <c r="AE2040" s="95"/>
      <c r="AF2040" s="95"/>
      <c r="AG2040" s="95"/>
      <c r="AH2040" s="95"/>
      <c r="AI2040" s="95"/>
      <c r="AJ2040" s="95"/>
      <c r="AK2040" s="95"/>
      <c r="AL2040" s="95"/>
      <c r="AM2040" s="95"/>
      <c r="AN2040" s="95"/>
      <c r="AO2040" s="95"/>
      <c r="AP2040" s="95"/>
      <c r="AQ2040" s="95"/>
      <c r="AR2040" s="95"/>
      <c r="AS2040" s="95"/>
      <c r="AT2040" s="95"/>
      <c r="AU2040" s="95"/>
      <c r="AV2040" s="95"/>
      <c r="AW2040" s="95"/>
      <c r="AX2040" s="95"/>
      <c r="AY2040" s="95"/>
      <c r="AZ2040" s="95"/>
      <c r="BA2040" s="95"/>
      <c r="BB2040" s="95"/>
      <c r="BC2040" s="95"/>
      <c r="BD2040" s="95"/>
      <c r="BE2040" s="95"/>
      <c r="BF2040" s="95"/>
      <c r="BG2040" s="95"/>
      <c r="BH2040" s="95"/>
      <c r="BI2040" s="95"/>
      <c r="BJ2040" s="95"/>
      <c r="BK2040" s="95"/>
      <c r="BL2040" s="95"/>
      <c r="BM2040" s="95"/>
      <c r="BN2040" s="95"/>
      <c r="BO2040" s="95"/>
      <c r="BP2040" s="95"/>
      <c r="BQ2040" s="95"/>
      <c r="BR2040" s="95"/>
      <c r="BS2040" s="95"/>
      <c r="BT2040" s="95"/>
      <c r="BU2040" s="95"/>
      <c r="BV2040" s="95"/>
      <c r="BW2040" s="95"/>
      <c r="BX2040" s="95"/>
      <c r="BY2040" s="95"/>
      <c r="BZ2040" s="95"/>
      <c r="CA2040" s="95"/>
      <c r="CB2040" s="95"/>
      <c r="CC2040" s="95"/>
      <c r="CD2040" s="95"/>
      <c r="CE2040" s="95"/>
      <c r="CF2040" s="95"/>
      <c r="CG2040" s="95"/>
      <c r="CH2040" s="95"/>
      <c r="CI2040" s="95"/>
      <c r="CJ2040" s="95"/>
      <c r="CK2040" s="95"/>
      <c r="CL2040" s="95"/>
      <c r="CM2040" s="95"/>
      <c r="CN2040" s="95"/>
      <c r="CO2040" s="95"/>
      <c r="CP2040" s="95"/>
      <c r="CQ2040" s="95"/>
      <c r="CR2040" s="95"/>
      <c r="CS2040" s="95"/>
      <c r="CT2040" s="95"/>
      <c r="CU2040" s="95"/>
      <c r="CV2040" s="95"/>
      <c r="CW2040" s="95"/>
      <c r="CX2040" s="95"/>
      <c r="CY2040" s="95"/>
      <c r="CZ2040" s="95"/>
      <c r="DA2040" s="95"/>
      <c r="DB2040" s="95"/>
      <c r="DC2040" s="95"/>
      <c r="DD2040" s="95"/>
      <c r="DE2040" s="95"/>
      <c r="DF2040" s="95"/>
      <c r="DG2040" s="95"/>
      <c r="DH2040" s="95"/>
      <c r="DI2040" s="95"/>
      <c r="DJ2040" s="95"/>
      <c r="DK2040" s="95"/>
      <c r="DL2040" s="95"/>
      <c r="DM2040" s="95"/>
      <c r="DN2040" s="95"/>
      <c r="DO2040" s="95"/>
      <c r="DP2040" s="95"/>
      <c r="DQ2040" s="95"/>
      <c r="DR2040" s="95"/>
      <c r="DS2040" s="95"/>
      <c r="DT2040" s="95"/>
      <c r="DU2040" s="95"/>
      <c r="DV2040" s="95"/>
      <c r="DW2040" s="95"/>
      <c r="DX2040" s="95"/>
      <c r="DY2040" s="95"/>
      <c r="DZ2040" s="95"/>
      <c r="EA2040" s="95"/>
      <c r="EB2040" s="95"/>
      <c r="EC2040" s="95"/>
      <c r="ED2040" s="95"/>
      <c r="EE2040" s="95"/>
      <c r="EF2040" s="95"/>
      <c r="EG2040" s="95"/>
      <c r="EH2040" s="95"/>
      <c r="EI2040" s="95"/>
      <c r="EJ2040" s="95"/>
      <c r="EK2040" s="95"/>
      <c r="EL2040" s="95"/>
      <c r="EM2040" s="95"/>
      <c r="EN2040" s="95"/>
      <c r="EO2040" s="95"/>
      <c r="EP2040" s="95"/>
      <c r="EQ2040" s="95"/>
      <c r="ER2040" s="95"/>
      <c r="ES2040" s="95"/>
      <c r="ET2040" s="95"/>
      <c r="EU2040" s="95"/>
      <c r="EV2040" s="95"/>
      <c r="EW2040" s="95"/>
      <c r="EX2040" s="95"/>
      <c r="EY2040" s="95"/>
      <c r="EZ2040" s="95"/>
      <c r="FA2040" s="95"/>
      <c r="FB2040" s="95"/>
      <c r="FC2040" s="95"/>
      <c r="FD2040" s="95"/>
      <c r="FE2040" s="95"/>
      <c r="FF2040" s="95"/>
      <c r="FG2040" s="95"/>
      <c r="FH2040" s="95"/>
      <c r="FI2040" s="95"/>
      <c r="FJ2040" s="95"/>
      <c r="FK2040" s="95"/>
    </row>
    <row r="2041" spans="1:167" s="204" customFormat="1">
      <c r="A2041" s="198"/>
      <c r="B2041" s="198"/>
      <c r="C2041" s="193"/>
      <c r="D2041" s="89"/>
      <c r="E2041" s="202"/>
      <c r="F2041" s="203"/>
      <c r="H2041" s="205"/>
      <c r="L2041" s="203"/>
      <c r="M2041" s="95"/>
      <c r="O2041" s="95"/>
      <c r="P2041" s="95"/>
      <c r="Q2041" s="95"/>
      <c r="R2041" s="95"/>
      <c r="S2041" s="95"/>
      <c r="T2041" s="95"/>
      <c r="U2041" s="95"/>
      <c r="V2041" s="95"/>
      <c r="W2041" s="95"/>
      <c r="X2041" s="95"/>
      <c r="Y2041" s="95"/>
      <c r="Z2041" s="95"/>
      <c r="AA2041" s="95"/>
      <c r="AB2041" s="95"/>
      <c r="AC2041" s="95"/>
      <c r="AD2041" s="95"/>
      <c r="AE2041" s="95"/>
      <c r="AF2041" s="95"/>
      <c r="AG2041" s="95"/>
      <c r="AH2041" s="95"/>
      <c r="AI2041" s="95"/>
      <c r="AJ2041" s="95"/>
      <c r="AK2041" s="95"/>
      <c r="AL2041" s="95"/>
      <c r="AM2041" s="95"/>
      <c r="AN2041" s="95"/>
      <c r="AO2041" s="95"/>
      <c r="AP2041" s="95"/>
      <c r="AQ2041" s="95"/>
      <c r="AR2041" s="95"/>
      <c r="AS2041" s="95"/>
      <c r="AT2041" s="95"/>
      <c r="AU2041" s="95"/>
      <c r="AV2041" s="95"/>
      <c r="AW2041" s="95"/>
      <c r="AX2041" s="95"/>
      <c r="AY2041" s="95"/>
      <c r="AZ2041" s="95"/>
      <c r="BA2041" s="95"/>
      <c r="BB2041" s="95"/>
      <c r="BC2041" s="95"/>
      <c r="BD2041" s="95"/>
      <c r="BE2041" s="95"/>
      <c r="BF2041" s="95"/>
      <c r="BG2041" s="95"/>
      <c r="BH2041" s="95"/>
      <c r="BI2041" s="95"/>
      <c r="BJ2041" s="95"/>
      <c r="BK2041" s="95"/>
      <c r="BL2041" s="95"/>
      <c r="BM2041" s="95"/>
      <c r="BN2041" s="95"/>
      <c r="BO2041" s="95"/>
      <c r="BP2041" s="95"/>
      <c r="BQ2041" s="95"/>
      <c r="BR2041" s="95"/>
      <c r="BS2041" s="95"/>
      <c r="BT2041" s="95"/>
      <c r="BU2041" s="95"/>
      <c r="BV2041" s="95"/>
      <c r="BW2041" s="95"/>
      <c r="BX2041" s="95"/>
      <c r="BY2041" s="95"/>
      <c r="BZ2041" s="95"/>
      <c r="CA2041" s="95"/>
      <c r="CB2041" s="95"/>
      <c r="CC2041" s="95"/>
      <c r="CD2041" s="95"/>
      <c r="CE2041" s="95"/>
      <c r="CF2041" s="95"/>
      <c r="CG2041" s="95"/>
      <c r="CH2041" s="95"/>
      <c r="CI2041" s="95"/>
      <c r="CJ2041" s="95"/>
      <c r="CK2041" s="95"/>
      <c r="CL2041" s="95"/>
      <c r="CM2041" s="95"/>
      <c r="CN2041" s="95"/>
      <c r="CO2041" s="95"/>
      <c r="CP2041" s="95"/>
      <c r="CQ2041" s="95"/>
      <c r="CR2041" s="95"/>
      <c r="CS2041" s="95"/>
      <c r="CT2041" s="95"/>
      <c r="CU2041" s="95"/>
      <c r="CV2041" s="95"/>
      <c r="CW2041" s="95"/>
      <c r="CX2041" s="95"/>
      <c r="CY2041" s="95"/>
      <c r="CZ2041" s="95"/>
      <c r="DA2041" s="95"/>
      <c r="DB2041" s="95"/>
      <c r="DC2041" s="95"/>
      <c r="DD2041" s="95"/>
      <c r="DE2041" s="95"/>
      <c r="DF2041" s="95"/>
      <c r="DG2041" s="95"/>
      <c r="DH2041" s="95"/>
      <c r="DI2041" s="95"/>
      <c r="DJ2041" s="95"/>
      <c r="DK2041" s="95"/>
      <c r="DL2041" s="95"/>
      <c r="DM2041" s="95"/>
      <c r="DN2041" s="95"/>
      <c r="DO2041" s="95"/>
      <c r="DP2041" s="95"/>
      <c r="DQ2041" s="95"/>
      <c r="DR2041" s="95"/>
      <c r="DS2041" s="95"/>
      <c r="DT2041" s="95"/>
      <c r="DU2041" s="95"/>
      <c r="DV2041" s="95"/>
      <c r="DW2041" s="95"/>
      <c r="DX2041" s="95"/>
      <c r="DY2041" s="95"/>
      <c r="DZ2041" s="95"/>
      <c r="EA2041" s="95"/>
      <c r="EB2041" s="95"/>
      <c r="EC2041" s="95"/>
      <c r="ED2041" s="95"/>
      <c r="EE2041" s="95"/>
      <c r="EF2041" s="95"/>
      <c r="EG2041" s="95"/>
      <c r="EH2041" s="95"/>
      <c r="EI2041" s="95"/>
      <c r="EJ2041" s="95"/>
      <c r="EK2041" s="95"/>
      <c r="EL2041" s="95"/>
      <c r="EM2041" s="95"/>
      <c r="EN2041" s="95"/>
      <c r="EO2041" s="95"/>
      <c r="EP2041" s="95"/>
      <c r="EQ2041" s="95"/>
      <c r="ER2041" s="95"/>
      <c r="ES2041" s="95"/>
      <c r="ET2041" s="95"/>
      <c r="EU2041" s="95"/>
      <c r="EV2041" s="95"/>
      <c r="EW2041" s="95"/>
      <c r="EX2041" s="95"/>
      <c r="EY2041" s="95"/>
      <c r="EZ2041" s="95"/>
      <c r="FA2041" s="95"/>
      <c r="FB2041" s="95"/>
      <c r="FC2041" s="95"/>
      <c r="FD2041" s="95"/>
      <c r="FE2041" s="95"/>
      <c r="FF2041" s="95"/>
      <c r="FG2041" s="95"/>
      <c r="FH2041" s="95"/>
      <c r="FI2041" s="95"/>
      <c r="FJ2041" s="95"/>
      <c r="FK2041" s="95"/>
    </row>
    <row r="2042" spans="1:167" s="204" customFormat="1">
      <c r="A2042" s="198"/>
      <c r="B2042" s="198"/>
      <c r="C2042" s="193"/>
      <c r="D2042" s="89"/>
      <c r="E2042" s="202"/>
      <c r="F2042" s="203"/>
      <c r="H2042" s="205"/>
      <c r="L2042" s="203"/>
      <c r="M2042" s="95"/>
      <c r="O2042" s="95"/>
      <c r="P2042" s="95"/>
      <c r="Q2042" s="95"/>
      <c r="R2042" s="95"/>
      <c r="S2042" s="95"/>
      <c r="T2042" s="95"/>
      <c r="U2042" s="95"/>
      <c r="V2042" s="95"/>
      <c r="W2042" s="95"/>
      <c r="X2042" s="95"/>
      <c r="Y2042" s="95"/>
      <c r="Z2042" s="95"/>
      <c r="AA2042" s="95"/>
      <c r="AB2042" s="95"/>
      <c r="AC2042" s="95"/>
      <c r="AD2042" s="95"/>
      <c r="AE2042" s="95"/>
      <c r="AF2042" s="95"/>
      <c r="AG2042" s="95"/>
      <c r="AH2042" s="95"/>
      <c r="AI2042" s="95"/>
      <c r="AJ2042" s="95"/>
      <c r="AK2042" s="95"/>
      <c r="AL2042" s="95"/>
      <c r="AM2042" s="95"/>
      <c r="AN2042" s="95"/>
      <c r="AO2042" s="95"/>
      <c r="AP2042" s="95"/>
      <c r="AQ2042" s="95"/>
      <c r="AR2042" s="95"/>
      <c r="AS2042" s="95"/>
      <c r="AT2042" s="95"/>
      <c r="AU2042" s="95"/>
      <c r="AV2042" s="95"/>
      <c r="AW2042" s="95"/>
      <c r="AX2042" s="95"/>
      <c r="AY2042" s="95"/>
      <c r="AZ2042" s="95"/>
      <c r="BA2042" s="95"/>
      <c r="BB2042" s="95"/>
      <c r="BC2042" s="95"/>
      <c r="BD2042" s="95"/>
      <c r="BE2042" s="95"/>
      <c r="BF2042" s="95"/>
      <c r="BG2042" s="95"/>
      <c r="BH2042" s="95"/>
      <c r="BI2042" s="95"/>
      <c r="BJ2042" s="95"/>
      <c r="BK2042" s="95"/>
      <c r="BL2042" s="95"/>
      <c r="BM2042" s="95"/>
      <c r="BN2042" s="95"/>
      <c r="BO2042" s="95"/>
      <c r="BP2042" s="95"/>
      <c r="BQ2042" s="95"/>
      <c r="BR2042" s="95"/>
      <c r="BS2042" s="95"/>
      <c r="BT2042" s="95"/>
      <c r="BU2042" s="95"/>
      <c r="BV2042" s="95"/>
      <c r="BW2042" s="95"/>
      <c r="BX2042" s="95"/>
      <c r="BY2042" s="95"/>
      <c r="BZ2042" s="95"/>
      <c r="CA2042" s="95"/>
      <c r="CB2042" s="95"/>
      <c r="CC2042" s="95"/>
      <c r="CD2042" s="95"/>
      <c r="CE2042" s="95"/>
      <c r="CF2042" s="95"/>
      <c r="CG2042" s="95"/>
      <c r="CH2042" s="95"/>
      <c r="CI2042" s="95"/>
      <c r="CJ2042" s="95"/>
      <c r="CK2042" s="95"/>
      <c r="CL2042" s="95"/>
      <c r="CM2042" s="95"/>
      <c r="CN2042" s="95"/>
      <c r="CO2042" s="95"/>
      <c r="CP2042" s="95"/>
      <c r="CQ2042" s="95"/>
      <c r="CR2042" s="95"/>
      <c r="CS2042" s="95"/>
      <c r="CT2042" s="95"/>
      <c r="CU2042" s="95"/>
      <c r="CV2042" s="95"/>
      <c r="CW2042" s="95"/>
      <c r="CX2042" s="95"/>
      <c r="CY2042" s="95"/>
      <c r="CZ2042" s="95"/>
      <c r="DA2042" s="95"/>
      <c r="DB2042" s="95"/>
      <c r="DC2042" s="95"/>
      <c r="DD2042" s="95"/>
      <c r="DE2042" s="95"/>
      <c r="DF2042" s="95"/>
      <c r="DG2042" s="95"/>
      <c r="DH2042" s="95"/>
      <c r="DI2042" s="95"/>
      <c r="DJ2042" s="95"/>
      <c r="DK2042" s="95"/>
      <c r="DL2042" s="95"/>
      <c r="DM2042" s="95"/>
      <c r="DN2042" s="95"/>
      <c r="DO2042" s="95"/>
      <c r="DP2042" s="95"/>
      <c r="DQ2042" s="95"/>
      <c r="DR2042" s="95"/>
      <c r="DS2042" s="95"/>
      <c r="DT2042" s="95"/>
      <c r="DU2042" s="95"/>
      <c r="DV2042" s="95"/>
      <c r="DW2042" s="95"/>
      <c r="DX2042" s="95"/>
      <c r="DY2042" s="95"/>
      <c r="DZ2042" s="95"/>
      <c r="EA2042" s="95"/>
      <c r="EB2042" s="95"/>
      <c r="EC2042" s="95"/>
      <c r="ED2042" s="95"/>
      <c r="EE2042" s="95"/>
      <c r="EF2042" s="95"/>
      <c r="EG2042" s="95"/>
      <c r="EH2042" s="95"/>
      <c r="EI2042" s="95"/>
      <c r="EJ2042" s="95"/>
      <c r="EK2042" s="95"/>
      <c r="EL2042" s="95"/>
      <c r="EM2042" s="95"/>
      <c r="EN2042" s="95"/>
      <c r="EO2042" s="95"/>
      <c r="EP2042" s="95"/>
      <c r="EQ2042" s="95"/>
      <c r="ER2042" s="95"/>
      <c r="ES2042" s="95"/>
      <c r="ET2042" s="95"/>
      <c r="EU2042" s="95"/>
      <c r="EV2042" s="95"/>
      <c r="EW2042" s="95"/>
      <c r="EX2042" s="95"/>
      <c r="EY2042" s="95"/>
      <c r="EZ2042" s="95"/>
      <c r="FA2042" s="95"/>
      <c r="FB2042" s="95"/>
      <c r="FC2042" s="95"/>
      <c r="FD2042" s="95"/>
      <c r="FE2042" s="95"/>
      <c r="FF2042" s="95"/>
      <c r="FG2042" s="95"/>
      <c r="FH2042" s="95"/>
      <c r="FI2042" s="95"/>
      <c r="FJ2042" s="95"/>
      <c r="FK2042" s="95"/>
    </row>
    <row r="2043" spans="1:167" s="204" customFormat="1">
      <c r="A2043" s="198"/>
      <c r="B2043" s="198"/>
      <c r="C2043" s="193"/>
      <c r="D2043" s="89"/>
      <c r="E2043" s="202"/>
      <c r="F2043" s="203"/>
      <c r="H2043" s="205"/>
      <c r="L2043" s="203"/>
      <c r="M2043" s="95"/>
      <c r="O2043" s="95"/>
      <c r="P2043" s="95"/>
      <c r="Q2043" s="95"/>
      <c r="R2043" s="95"/>
      <c r="S2043" s="95"/>
      <c r="T2043" s="95"/>
      <c r="U2043" s="95"/>
      <c r="V2043" s="95"/>
      <c r="W2043" s="95"/>
      <c r="X2043" s="95"/>
      <c r="Y2043" s="95"/>
      <c r="Z2043" s="95"/>
      <c r="AA2043" s="95"/>
      <c r="AB2043" s="95"/>
      <c r="AC2043" s="95"/>
      <c r="AD2043" s="95"/>
      <c r="AE2043" s="95"/>
      <c r="AF2043" s="95"/>
      <c r="AG2043" s="95"/>
      <c r="AH2043" s="95"/>
      <c r="AI2043" s="95"/>
      <c r="AJ2043" s="95"/>
      <c r="AK2043" s="95"/>
      <c r="AL2043" s="95"/>
      <c r="AM2043" s="95"/>
      <c r="AN2043" s="95"/>
      <c r="AO2043" s="95"/>
      <c r="AP2043" s="95"/>
      <c r="AQ2043" s="95"/>
      <c r="AR2043" s="95"/>
      <c r="AS2043" s="95"/>
      <c r="AT2043" s="95"/>
      <c r="AU2043" s="95"/>
      <c r="AV2043" s="95"/>
      <c r="AW2043" s="95"/>
      <c r="AX2043" s="95"/>
      <c r="AY2043" s="95"/>
      <c r="AZ2043" s="95"/>
      <c r="BA2043" s="95"/>
      <c r="BB2043" s="95"/>
      <c r="BC2043" s="95"/>
      <c r="BD2043" s="95"/>
      <c r="BE2043" s="95"/>
      <c r="BF2043" s="95"/>
      <c r="BG2043" s="95"/>
      <c r="BH2043" s="95"/>
      <c r="BI2043" s="95"/>
      <c r="BJ2043" s="95"/>
      <c r="BK2043" s="95"/>
      <c r="BL2043" s="95"/>
      <c r="BM2043" s="95"/>
      <c r="BN2043" s="95"/>
      <c r="BO2043" s="95"/>
      <c r="BP2043" s="95"/>
      <c r="BQ2043" s="95"/>
      <c r="BR2043" s="95"/>
      <c r="BS2043" s="95"/>
      <c r="BT2043" s="95"/>
      <c r="BU2043" s="95"/>
      <c r="BV2043" s="95"/>
      <c r="BW2043" s="95"/>
      <c r="BX2043" s="95"/>
      <c r="BY2043" s="95"/>
      <c r="BZ2043" s="95"/>
      <c r="CA2043" s="95"/>
      <c r="CB2043" s="95"/>
      <c r="CC2043" s="95"/>
      <c r="CD2043" s="95"/>
      <c r="CE2043" s="95"/>
      <c r="CF2043" s="95"/>
      <c r="CG2043" s="95"/>
      <c r="CH2043" s="95"/>
      <c r="CI2043" s="95"/>
      <c r="CJ2043" s="95"/>
      <c r="CK2043" s="95"/>
      <c r="CL2043" s="95"/>
      <c r="CM2043" s="95"/>
      <c r="CN2043" s="95"/>
      <c r="CO2043" s="95"/>
      <c r="CP2043" s="95"/>
      <c r="CQ2043" s="95"/>
      <c r="CR2043" s="95"/>
      <c r="CS2043" s="95"/>
      <c r="CT2043" s="95"/>
      <c r="CU2043" s="95"/>
      <c r="CV2043" s="95"/>
      <c r="CW2043" s="95"/>
      <c r="CX2043" s="95"/>
      <c r="CY2043" s="95"/>
      <c r="CZ2043" s="95"/>
      <c r="DA2043" s="95"/>
      <c r="DB2043" s="95"/>
      <c r="DC2043" s="95"/>
      <c r="DD2043" s="95"/>
      <c r="DE2043" s="95"/>
      <c r="DF2043" s="95"/>
      <c r="DG2043" s="95"/>
      <c r="DH2043" s="95"/>
      <c r="DI2043" s="95"/>
      <c r="DJ2043" s="95"/>
      <c r="DK2043" s="95"/>
      <c r="DL2043" s="95"/>
      <c r="DM2043" s="95"/>
      <c r="DN2043" s="95"/>
      <c r="DO2043" s="95"/>
      <c r="DP2043" s="95"/>
      <c r="DQ2043" s="95"/>
      <c r="DR2043" s="95"/>
      <c r="DS2043" s="95"/>
      <c r="DT2043" s="95"/>
      <c r="DU2043" s="95"/>
      <c r="DV2043" s="95"/>
      <c r="DW2043" s="95"/>
      <c r="DX2043" s="95"/>
      <c r="DY2043" s="95"/>
      <c r="DZ2043" s="95"/>
      <c r="EA2043" s="95"/>
      <c r="EB2043" s="95"/>
      <c r="EC2043" s="95"/>
      <c r="ED2043" s="95"/>
      <c r="EE2043" s="95"/>
      <c r="EF2043" s="95"/>
      <c r="EG2043" s="95"/>
      <c r="EH2043" s="95"/>
      <c r="EI2043" s="95"/>
      <c r="EJ2043" s="95"/>
      <c r="EK2043" s="95"/>
      <c r="EL2043" s="95"/>
      <c r="EM2043" s="95"/>
      <c r="EN2043" s="95"/>
      <c r="EO2043" s="95"/>
      <c r="EP2043" s="95"/>
      <c r="EQ2043" s="95"/>
      <c r="ER2043" s="95"/>
      <c r="ES2043" s="95"/>
      <c r="ET2043" s="95"/>
      <c r="EU2043" s="95"/>
      <c r="EV2043" s="95"/>
      <c r="EW2043" s="95"/>
      <c r="EX2043" s="95"/>
      <c r="EY2043" s="95"/>
      <c r="EZ2043" s="95"/>
      <c r="FA2043" s="95"/>
      <c r="FB2043" s="95"/>
      <c r="FC2043" s="95"/>
      <c r="FD2043" s="95"/>
      <c r="FE2043" s="95"/>
      <c r="FF2043" s="95"/>
      <c r="FG2043" s="95"/>
      <c r="FH2043" s="95"/>
      <c r="FI2043" s="95"/>
      <c r="FJ2043" s="95"/>
      <c r="FK2043" s="95"/>
    </row>
    <row r="2044" spans="1:167" s="204" customFormat="1">
      <c r="A2044" s="198"/>
      <c r="B2044" s="198"/>
      <c r="C2044" s="193"/>
      <c r="D2044" s="89"/>
      <c r="E2044" s="202"/>
      <c r="F2044" s="203"/>
      <c r="H2044" s="205"/>
      <c r="L2044" s="203"/>
      <c r="M2044" s="95"/>
      <c r="O2044" s="95"/>
      <c r="P2044" s="95"/>
      <c r="Q2044" s="95"/>
      <c r="R2044" s="95"/>
      <c r="S2044" s="95"/>
      <c r="T2044" s="95"/>
      <c r="U2044" s="95"/>
      <c r="V2044" s="95"/>
      <c r="W2044" s="95"/>
      <c r="X2044" s="95"/>
      <c r="Y2044" s="95"/>
      <c r="Z2044" s="95"/>
      <c r="AA2044" s="95"/>
      <c r="AB2044" s="95"/>
      <c r="AC2044" s="95"/>
      <c r="AD2044" s="95"/>
      <c r="AE2044" s="95"/>
      <c r="AF2044" s="95"/>
      <c r="AG2044" s="95"/>
      <c r="AH2044" s="95"/>
      <c r="AI2044" s="95"/>
      <c r="AJ2044" s="95"/>
      <c r="AK2044" s="95"/>
      <c r="AL2044" s="95"/>
      <c r="AM2044" s="95"/>
      <c r="AN2044" s="95"/>
      <c r="AO2044" s="95"/>
      <c r="AP2044" s="95"/>
      <c r="AQ2044" s="95"/>
      <c r="AR2044" s="95"/>
      <c r="AS2044" s="95"/>
      <c r="AT2044" s="95"/>
      <c r="AU2044" s="95"/>
      <c r="AV2044" s="95"/>
      <c r="AW2044" s="95"/>
      <c r="AX2044" s="95"/>
      <c r="AY2044" s="95"/>
      <c r="AZ2044" s="95"/>
      <c r="BA2044" s="95"/>
      <c r="BB2044" s="95"/>
      <c r="BC2044" s="95"/>
      <c r="BD2044" s="95"/>
      <c r="BE2044" s="95"/>
      <c r="BF2044" s="95"/>
      <c r="BG2044" s="95"/>
      <c r="BH2044" s="95"/>
      <c r="BI2044" s="95"/>
      <c r="BJ2044" s="95"/>
      <c r="BK2044" s="95"/>
      <c r="BL2044" s="95"/>
      <c r="BM2044" s="95"/>
      <c r="BN2044" s="95"/>
      <c r="BO2044" s="95"/>
      <c r="BP2044" s="95"/>
      <c r="BQ2044" s="95"/>
      <c r="BR2044" s="95"/>
      <c r="BS2044" s="95"/>
      <c r="BT2044" s="95"/>
      <c r="BU2044" s="95"/>
      <c r="BV2044" s="95"/>
      <c r="BW2044" s="95"/>
      <c r="BX2044" s="95"/>
      <c r="BY2044" s="95"/>
      <c r="BZ2044" s="95"/>
      <c r="CA2044" s="95"/>
      <c r="CB2044" s="95"/>
      <c r="CC2044" s="95"/>
      <c r="CD2044" s="95"/>
      <c r="CE2044" s="95"/>
      <c r="CF2044" s="95"/>
      <c r="CG2044" s="95"/>
      <c r="CH2044" s="95"/>
      <c r="CI2044" s="95"/>
      <c r="CJ2044" s="95"/>
      <c r="CK2044" s="95"/>
      <c r="CL2044" s="95"/>
      <c r="CM2044" s="95"/>
      <c r="CN2044" s="95"/>
      <c r="CO2044" s="95"/>
      <c r="CP2044" s="95"/>
      <c r="CQ2044" s="95"/>
      <c r="CR2044" s="95"/>
      <c r="CS2044" s="95"/>
      <c r="CT2044" s="95"/>
      <c r="CU2044" s="95"/>
      <c r="CV2044" s="95"/>
      <c r="CW2044" s="95"/>
      <c r="CX2044" s="95"/>
      <c r="CY2044" s="95"/>
      <c r="CZ2044" s="95"/>
      <c r="DA2044" s="95"/>
      <c r="DB2044" s="95"/>
      <c r="DC2044" s="95"/>
      <c r="DD2044" s="95"/>
      <c r="DE2044" s="95"/>
      <c r="DF2044" s="95"/>
      <c r="DG2044" s="95"/>
      <c r="DH2044" s="95"/>
      <c r="DI2044" s="95"/>
      <c r="DJ2044" s="95"/>
      <c r="DK2044" s="95"/>
      <c r="DL2044" s="95"/>
      <c r="DM2044" s="95"/>
      <c r="DN2044" s="95"/>
      <c r="DO2044" s="95"/>
      <c r="DP2044" s="95"/>
      <c r="DQ2044" s="95"/>
      <c r="DR2044" s="95"/>
      <c r="DS2044" s="95"/>
      <c r="DT2044" s="95"/>
      <c r="DU2044" s="95"/>
      <c r="DV2044" s="95"/>
      <c r="DW2044" s="95"/>
      <c r="DX2044" s="95"/>
      <c r="DY2044" s="95"/>
      <c r="DZ2044" s="95"/>
      <c r="EA2044" s="95"/>
      <c r="EB2044" s="95"/>
      <c r="EC2044" s="95"/>
      <c r="ED2044" s="95"/>
      <c r="EE2044" s="95"/>
      <c r="EF2044" s="95"/>
      <c r="EG2044" s="95"/>
      <c r="EH2044" s="95"/>
      <c r="EI2044" s="95"/>
      <c r="EJ2044" s="95"/>
      <c r="EK2044" s="95"/>
      <c r="EL2044" s="95"/>
      <c r="EM2044" s="95"/>
      <c r="EN2044" s="95"/>
      <c r="EO2044" s="95"/>
      <c r="EP2044" s="95"/>
      <c r="EQ2044" s="95"/>
      <c r="ER2044" s="95"/>
      <c r="ES2044" s="95"/>
      <c r="ET2044" s="95"/>
      <c r="EU2044" s="95"/>
      <c r="EV2044" s="95"/>
      <c r="EW2044" s="95"/>
      <c r="EX2044" s="95"/>
      <c r="EY2044" s="95"/>
      <c r="EZ2044" s="95"/>
      <c r="FA2044" s="95"/>
      <c r="FB2044" s="95"/>
      <c r="FC2044" s="95"/>
      <c r="FD2044" s="95"/>
      <c r="FE2044" s="95"/>
      <c r="FF2044" s="95"/>
      <c r="FG2044" s="95"/>
      <c r="FH2044" s="95"/>
      <c r="FI2044" s="95"/>
      <c r="FJ2044" s="95"/>
      <c r="FK2044" s="95"/>
    </row>
    <row r="2045" spans="1:167" s="204" customFormat="1">
      <c r="A2045" s="198"/>
      <c r="B2045" s="198"/>
      <c r="C2045" s="193"/>
      <c r="D2045" s="89"/>
      <c r="E2045" s="202"/>
      <c r="F2045" s="203"/>
      <c r="H2045" s="205"/>
      <c r="L2045" s="203"/>
      <c r="M2045" s="95"/>
      <c r="O2045" s="95"/>
      <c r="P2045" s="95"/>
      <c r="Q2045" s="95"/>
      <c r="R2045" s="95"/>
      <c r="S2045" s="95"/>
      <c r="T2045" s="95"/>
      <c r="U2045" s="95"/>
      <c r="V2045" s="95"/>
      <c r="W2045" s="95"/>
      <c r="X2045" s="95"/>
      <c r="Y2045" s="95"/>
      <c r="Z2045" s="95"/>
      <c r="AA2045" s="95"/>
      <c r="AB2045" s="95"/>
      <c r="AC2045" s="95"/>
      <c r="AD2045" s="95"/>
      <c r="AE2045" s="95"/>
      <c r="AF2045" s="95"/>
      <c r="AG2045" s="95"/>
      <c r="AH2045" s="95"/>
      <c r="AI2045" s="95"/>
      <c r="AJ2045" s="95"/>
      <c r="AK2045" s="95"/>
      <c r="AL2045" s="95"/>
      <c r="AM2045" s="95"/>
      <c r="AN2045" s="95"/>
      <c r="AO2045" s="95"/>
      <c r="AP2045" s="95"/>
      <c r="AQ2045" s="95"/>
      <c r="AR2045" s="95"/>
      <c r="AS2045" s="95"/>
      <c r="AT2045" s="95"/>
      <c r="AU2045" s="95"/>
      <c r="AV2045" s="95"/>
      <c r="AW2045" s="95"/>
      <c r="AX2045" s="95"/>
      <c r="AY2045" s="95"/>
      <c r="AZ2045" s="95"/>
      <c r="BA2045" s="95"/>
      <c r="BB2045" s="95"/>
      <c r="BC2045" s="95"/>
      <c r="BD2045" s="95"/>
      <c r="BE2045" s="95"/>
      <c r="BF2045" s="95"/>
      <c r="BG2045" s="95"/>
      <c r="BH2045" s="95"/>
      <c r="BI2045" s="95"/>
      <c r="BJ2045" s="95"/>
      <c r="BK2045" s="95"/>
      <c r="BL2045" s="95"/>
      <c r="BM2045" s="95"/>
      <c r="BN2045" s="95"/>
      <c r="BO2045" s="95"/>
      <c r="BP2045" s="95"/>
      <c r="BQ2045" s="95"/>
      <c r="BR2045" s="95"/>
      <c r="BS2045" s="95"/>
      <c r="BT2045" s="95"/>
      <c r="BU2045" s="95"/>
      <c r="BV2045" s="95"/>
      <c r="BW2045" s="95"/>
      <c r="BX2045" s="95"/>
      <c r="BY2045" s="95"/>
      <c r="BZ2045" s="95"/>
      <c r="CA2045" s="95"/>
      <c r="CB2045" s="95"/>
      <c r="CC2045" s="95"/>
      <c r="CD2045" s="95"/>
      <c r="CE2045" s="95"/>
      <c r="CF2045" s="95"/>
      <c r="CG2045" s="95"/>
      <c r="CH2045" s="95"/>
      <c r="CI2045" s="95"/>
      <c r="CJ2045" s="95"/>
      <c r="CK2045" s="95"/>
      <c r="CL2045" s="95"/>
      <c r="CM2045" s="95"/>
      <c r="CN2045" s="95"/>
      <c r="CO2045" s="95"/>
      <c r="CP2045" s="95"/>
      <c r="CQ2045" s="95"/>
      <c r="CR2045" s="95"/>
      <c r="CS2045" s="95"/>
      <c r="CT2045" s="95"/>
      <c r="CU2045" s="95"/>
      <c r="CV2045" s="95"/>
      <c r="CW2045" s="95"/>
      <c r="CX2045" s="95"/>
      <c r="CY2045" s="95"/>
      <c r="CZ2045" s="95"/>
      <c r="DA2045" s="95"/>
      <c r="DB2045" s="95"/>
      <c r="DC2045" s="95"/>
      <c r="DD2045" s="95"/>
      <c r="DE2045" s="95"/>
      <c r="DF2045" s="95"/>
      <c r="DG2045" s="95"/>
      <c r="DH2045" s="95"/>
      <c r="DI2045" s="95"/>
      <c r="DJ2045" s="95"/>
      <c r="DK2045" s="95"/>
      <c r="DL2045" s="95"/>
      <c r="DM2045" s="95"/>
      <c r="DN2045" s="95"/>
      <c r="DO2045" s="95"/>
      <c r="DP2045" s="95"/>
      <c r="DQ2045" s="95"/>
      <c r="DR2045" s="95"/>
      <c r="DS2045" s="95"/>
      <c r="DT2045" s="95"/>
      <c r="DU2045" s="95"/>
      <c r="DV2045" s="95"/>
      <c r="DW2045" s="95"/>
      <c r="DX2045" s="95"/>
      <c r="DY2045" s="95"/>
      <c r="DZ2045" s="95"/>
      <c r="EA2045" s="95"/>
      <c r="EB2045" s="95"/>
      <c r="EC2045" s="95"/>
      <c r="ED2045" s="95"/>
      <c r="EE2045" s="95"/>
      <c r="EF2045" s="95"/>
      <c r="EG2045" s="95"/>
      <c r="EH2045" s="95"/>
      <c r="EI2045" s="95"/>
      <c r="EJ2045" s="95"/>
      <c r="EK2045" s="95"/>
      <c r="EL2045" s="95"/>
      <c r="EM2045" s="95"/>
      <c r="EN2045" s="95"/>
      <c r="EO2045" s="95"/>
      <c r="EP2045" s="95"/>
      <c r="EQ2045" s="95"/>
      <c r="ER2045" s="95"/>
      <c r="ES2045" s="95"/>
      <c r="ET2045" s="95"/>
      <c r="EU2045" s="95"/>
      <c r="EV2045" s="95"/>
      <c r="EW2045" s="95"/>
      <c r="EX2045" s="95"/>
      <c r="EY2045" s="95"/>
      <c r="EZ2045" s="95"/>
      <c r="FA2045" s="95"/>
      <c r="FB2045" s="95"/>
      <c r="FC2045" s="95"/>
      <c r="FD2045" s="95"/>
      <c r="FE2045" s="95"/>
      <c r="FF2045" s="95"/>
      <c r="FG2045" s="95"/>
      <c r="FH2045" s="95"/>
      <c r="FI2045" s="95"/>
      <c r="FJ2045" s="95"/>
      <c r="FK2045" s="95"/>
    </row>
    <row r="2046" spans="1:167" s="204" customFormat="1">
      <c r="A2046" s="198"/>
      <c r="B2046" s="198"/>
      <c r="C2046" s="193"/>
      <c r="D2046" s="89"/>
      <c r="E2046" s="202"/>
      <c r="F2046" s="203"/>
      <c r="H2046" s="205"/>
      <c r="L2046" s="203"/>
      <c r="M2046" s="95"/>
      <c r="O2046" s="95"/>
      <c r="P2046" s="95"/>
      <c r="Q2046" s="95"/>
      <c r="R2046" s="95"/>
      <c r="S2046" s="95"/>
      <c r="T2046" s="95"/>
      <c r="U2046" s="95"/>
      <c r="V2046" s="95"/>
      <c r="W2046" s="95"/>
      <c r="X2046" s="95"/>
      <c r="Y2046" s="95"/>
      <c r="Z2046" s="95"/>
      <c r="AA2046" s="95"/>
      <c r="AB2046" s="95"/>
      <c r="AC2046" s="95"/>
      <c r="AD2046" s="95"/>
      <c r="AE2046" s="95"/>
      <c r="AF2046" s="95"/>
      <c r="AG2046" s="95"/>
      <c r="AH2046" s="95"/>
      <c r="AI2046" s="95"/>
      <c r="AJ2046" s="95"/>
      <c r="AK2046" s="95"/>
      <c r="AL2046" s="95"/>
      <c r="AM2046" s="95"/>
      <c r="AN2046" s="95"/>
      <c r="AO2046" s="95"/>
      <c r="AP2046" s="95"/>
      <c r="AQ2046" s="95"/>
      <c r="AR2046" s="95"/>
      <c r="AS2046" s="95"/>
      <c r="AT2046" s="95"/>
      <c r="AU2046" s="95"/>
      <c r="AV2046" s="95"/>
      <c r="AW2046" s="95"/>
      <c r="AX2046" s="95"/>
      <c r="AY2046" s="95"/>
      <c r="AZ2046" s="95"/>
      <c r="BA2046" s="95"/>
      <c r="BB2046" s="95"/>
      <c r="BC2046" s="95"/>
      <c r="BD2046" s="95"/>
      <c r="BE2046" s="95"/>
      <c r="BF2046" s="95"/>
      <c r="BG2046" s="95"/>
      <c r="BH2046" s="95"/>
      <c r="BI2046" s="95"/>
      <c r="BJ2046" s="95"/>
      <c r="BK2046" s="95"/>
      <c r="BL2046" s="95"/>
      <c r="BM2046" s="95"/>
      <c r="BN2046" s="95"/>
      <c r="BO2046" s="95"/>
      <c r="BP2046" s="95"/>
      <c r="BQ2046" s="95"/>
      <c r="BR2046" s="95"/>
      <c r="BS2046" s="95"/>
      <c r="BT2046" s="95"/>
      <c r="BU2046" s="95"/>
      <c r="BV2046" s="95"/>
      <c r="BW2046" s="95"/>
      <c r="BX2046" s="95"/>
      <c r="BY2046" s="95"/>
      <c r="BZ2046" s="95"/>
      <c r="CA2046" s="95"/>
      <c r="CB2046" s="95"/>
      <c r="CC2046" s="95"/>
      <c r="CD2046" s="95"/>
      <c r="CE2046" s="95"/>
      <c r="CF2046" s="95"/>
      <c r="CG2046" s="95"/>
      <c r="CH2046" s="95"/>
      <c r="CI2046" s="95"/>
      <c r="CJ2046" s="95"/>
      <c r="CK2046" s="95"/>
      <c r="CL2046" s="95"/>
      <c r="CM2046" s="95"/>
      <c r="CN2046" s="95"/>
      <c r="CO2046" s="95"/>
      <c r="CP2046" s="95"/>
      <c r="CQ2046" s="95"/>
      <c r="CR2046" s="95"/>
      <c r="CS2046" s="95"/>
      <c r="CT2046" s="95"/>
      <c r="CU2046" s="95"/>
      <c r="CV2046" s="95"/>
      <c r="CW2046" s="95"/>
      <c r="CX2046" s="95"/>
      <c r="CY2046" s="95"/>
      <c r="CZ2046" s="95"/>
      <c r="DA2046" s="95"/>
      <c r="DB2046" s="95"/>
      <c r="DC2046" s="95"/>
      <c r="DD2046" s="95"/>
      <c r="DE2046" s="95"/>
      <c r="DF2046" s="95"/>
      <c r="DG2046" s="95"/>
      <c r="DH2046" s="95"/>
      <c r="DI2046" s="95"/>
      <c r="DJ2046" s="95"/>
      <c r="DK2046" s="95"/>
      <c r="DL2046" s="95"/>
      <c r="DM2046" s="95"/>
      <c r="DN2046" s="95"/>
      <c r="DO2046" s="95"/>
      <c r="DP2046" s="95"/>
      <c r="DQ2046" s="95"/>
      <c r="DR2046" s="95"/>
      <c r="DS2046" s="95"/>
      <c r="DT2046" s="95"/>
      <c r="DU2046" s="95"/>
      <c r="DV2046" s="95"/>
      <c r="DW2046" s="95"/>
      <c r="DX2046" s="95"/>
      <c r="DY2046" s="95"/>
      <c r="DZ2046" s="95"/>
      <c r="EA2046" s="95"/>
      <c r="EB2046" s="95"/>
      <c r="EC2046" s="95"/>
      <c r="ED2046" s="95"/>
      <c r="EE2046" s="95"/>
      <c r="EF2046" s="95"/>
      <c r="EG2046" s="95"/>
      <c r="EH2046" s="95"/>
      <c r="EI2046" s="95"/>
      <c r="EJ2046" s="95"/>
      <c r="EK2046" s="95"/>
      <c r="EL2046" s="95"/>
      <c r="EM2046" s="95"/>
      <c r="EN2046" s="95"/>
      <c r="EO2046" s="95"/>
      <c r="EP2046" s="95"/>
      <c r="EQ2046" s="95"/>
      <c r="ER2046" s="95"/>
      <c r="ES2046" s="95"/>
      <c r="ET2046" s="95"/>
      <c r="EU2046" s="95"/>
      <c r="EV2046" s="95"/>
      <c r="EW2046" s="95"/>
      <c r="EX2046" s="95"/>
      <c r="EY2046" s="95"/>
      <c r="EZ2046" s="95"/>
      <c r="FA2046" s="95"/>
      <c r="FB2046" s="95"/>
      <c r="FC2046" s="95"/>
      <c r="FD2046" s="95"/>
      <c r="FE2046" s="95"/>
      <c r="FF2046" s="95"/>
      <c r="FG2046" s="95"/>
      <c r="FH2046" s="95"/>
      <c r="FI2046" s="95"/>
      <c r="FJ2046" s="95"/>
      <c r="FK2046" s="95"/>
    </row>
    <row r="2047" spans="1:167" s="204" customFormat="1">
      <c r="A2047" s="198"/>
      <c r="B2047" s="198"/>
      <c r="C2047" s="193"/>
      <c r="D2047" s="89"/>
      <c r="E2047" s="202"/>
      <c r="F2047" s="203"/>
      <c r="H2047" s="205"/>
      <c r="L2047" s="203"/>
      <c r="M2047" s="95"/>
      <c r="O2047" s="95"/>
      <c r="P2047" s="95"/>
      <c r="Q2047" s="95"/>
      <c r="R2047" s="95"/>
      <c r="S2047" s="95"/>
      <c r="T2047" s="95"/>
      <c r="U2047" s="95"/>
      <c r="V2047" s="95"/>
      <c r="W2047" s="95"/>
      <c r="X2047" s="95"/>
      <c r="Y2047" s="95"/>
      <c r="Z2047" s="95"/>
      <c r="AA2047" s="95"/>
      <c r="AB2047" s="95"/>
      <c r="AC2047" s="95"/>
      <c r="AD2047" s="95"/>
      <c r="AE2047" s="95"/>
      <c r="AF2047" s="95"/>
      <c r="AG2047" s="95"/>
      <c r="AH2047" s="95"/>
      <c r="AI2047" s="95"/>
      <c r="AJ2047" s="95"/>
      <c r="AK2047" s="95"/>
      <c r="AL2047" s="95"/>
      <c r="AM2047" s="95"/>
      <c r="AN2047" s="95"/>
      <c r="AO2047" s="95"/>
      <c r="AP2047" s="95"/>
      <c r="AQ2047" s="95"/>
      <c r="AR2047" s="95"/>
      <c r="AS2047" s="95"/>
      <c r="AT2047" s="95"/>
      <c r="AU2047" s="95"/>
      <c r="AV2047" s="95"/>
      <c r="AW2047" s="95"/>
      <c r="AX2047" s="95"/>
      <c r="AY2047" s="95"/>
      <c r="AZ2047" s="95"/>
      <c r="BA2047" s="95"/>
      <c r="BB2047" s="95"/>
      <c r="BC2047" s="95"/>
      <c r="BD2047" s="95"/>
      <c r="BE2047" s="95"/>
      <c r="BF2047" s="95"/>
      <c r="BG2047" s="95"/>
      <c r="BH2047" s="95"/>
      <c r="BI2047" s="95"/>
      <c r="BJ2047" s="95"/>
      <c r="BK2047" s="95"/>
      <c r="BL2047" s="95"/>
      <c r="BM2047" s="95"/>
      <c r="BN2047" s="95"/>
      <c r="BO2047" s="95"/>
      <c r="BP2047" s="95"/>
      <c r="BQ2047" s="95"/>
      <c r="BR2047" s="95"/>
      <c r="BS2047" s="95"/>
      <c r="BT2047" s="95"/>
      <c r="BU2047" s="95"/>
      <c r="BV2047" s="95"/>
      <c r="BW2047" s="95"/>
      <c r="BX2047" s="95"/>
      <c r="BY2047" s="95"/>
      <c r="BZ2047" s="95"/>
      <c r="CA2047" s="95"/>
      <c r="CB2047" s="95"/>
      <c r="CC2047" s="95"/>
      <c r="CD2047" s="95"/>
      <c r="CE2047" s="95"/>
      <c r="CF2047" s="95"/>
      <c r="CG2047" s="95"/>
      <c r="CH2047" s="95"/>
      <c r="CI2047" s="95"/>
      <c r="CJ2047" s="95"/>
      <c r="CK2047" s="95"/>
      <c r="CL2047" s="95"/>
      <c r="CM2047" s="95"/>
      <c r="CN2047" s="95"/>
      <c r="CO2047" s="95"/>
      <c r="CP2047" s="95"/>
      <c r="CQ2047" s="95"/>
      <c r="CR2047" s="95"/>
      <c r="CS2047" s="95"/>
      <c r="CT2047" s="95"/>
      <c r="CU2047" s="95"/>
      <c r="CV2047" s="95"/>
      <c r="CW2047" s="95"/>
      <c r="CX2047" s="95"/>
      <c r="CY2047" s="95"/>
      <c r="CZ2047" s="95"/>
      <c r="DA2047" s="95"/>
      <c r="DB2047" s="95"/>
      <c r="DC2047" s="95"/>
      <c r="DD2047" s="95"/>
      <c r="DE2047" s="95"/>
      <c r="DF2047" s="95"/>
      <c r="DG2047" s="95"/>
      <c r="DH2047" s="95"/>
      <c r="DI2047" s="95"/>
      <c r="DJ2047" s="95"/>
      <c r="DK2047" s="95"/>
      <c r="DL2047" s="95"/>
      <c r="DM2047" s="95"/>
      <c r="DN2047" s="95"/>
      <c r="DO2047" s="95"/>
      <c r="DP2047" s="95"/>
      <c r="DQ2047" s="95"/>
      <c r="DR2047" s="95"/>
      <c r="DS2047" s="95"/>
      <c r="DT2047" s="95"/>
      <c r="DU2047" s="95"/>
      <c r="DV2047" s="95"/>
      <c r="DW2047" s="95"/>
      <c r="DX2047" s="95"/>
      <c r="DY2047" s="95"/>
      <c r="DZ2047" s="95"/>
      <c r="EA2047" s="95"/>
      <c r="EB2047" s="95"/>
      <c r="EC2047" s="95"/>
      <c r="ED2047" s="95"/>
      <c r="EE2047" s="95"/>
      <c r="EF2047" s="95"/>
      <c r="EG2047" s="95"/>
      <c r="EH2047" s="95"/>
      <c r="EI2047" s="95"/>
      <c r="EJ2047" s="95"/>
      <c r="EK2047" s="95"/>
      <c r="EL2047" s="95"/>
      <c r="EM2047" s="95"/>
      <c r="EN2047" s="95"/>
      <c r="EO2047" s="95"/>
      <c r="EP2047" s="95"/>
      <c r="EQ2047" s="95"/>
      <c r="ER2047" s="95"/>
      <c r="ES2047" s="95"/>
      <c r="ET2047" s="95"/>
      <c r="EU2047" s="95"/>
      <c r="EV2047" s="95"/>
      <c r="EW2047" s="95"/>
      <c r="EX2047" s="95"/>
      <c r="EY2047" s="95"/>
      <c r="EZ2047" s="95"/>
      <c r="FA2047" s="95"/>
      <c r="FB2047" s="95"/>
      <c r="FC2047" s="95"/>
      <c r="FD2047" s="95"/>
      <c r="FE2047" s="95"/>
      <c r="FF2047" s="95"/>
      <c r="FG2047" s="95"/>
      <c r="FH2047" s="95"/>
      <c r="FI2047" s="95"/>
      <c r="FJ2047" s="95"/>
      <c r="FK2047" s="95"/>
    </row>
    <row r="2048" spans="1:167" s="204" customFormat="1">
      <c r="A2048" s="198"/>
      <c r="B2048" s="198"/>
      <c r="C2048" s="193"/>
      <c r="D2048" s="89"/>
      <c r="E2048" s="202"/>
      <c r="F2048" s="203"/>
      <c r="H2048" s="205"/>
      <c r="L2048" s="203"/>
      <c r="M2048" s="95"/>
      <c r="O2048" s="95"/>
      <c r="P2048" s="95"/>
      <c r="Q2048" s="95"/>
      <c r="R2048" s="95"/>
      <c r="S2048" s="95"/>
      <c r="T2048" s="95"/>
      <c r="U2048" s="95"/>
      <c r="V2048" s="95"/>
      <c r="W2048" s="95"/>
      <c r="X2048" s="95"/>
      <c r="Y2048" s="95"/>
      <c r="Z2048" s="95"/>
      <c r="AA2048" s="95"/>
      <c r="AB2048" s="95"/>
      <c r="AC2048" s="95"/>
      <c r="AD2048" s="95"/>
      <c r="AE2048" s="95"/>
      <c r="AF2048" s="95"/>
      <c r="AG2048" s="95"/>
      <c r="AH2048" s="95"/>
      <c r="AI2048" s="95"/>
      <c r="AJ2048" s="95"/>
      <c r="AK2048" s="95"/>
      <c r="AL2048" s="95"/>
      <c r="AM2048" s="95"/>
      <c r="AN2048" s="95"/>
      <c r="AO2048" s="95"/>
      <c r="AP2048" s="95"/>
      <c r="AQ2048" s="95"/>
      <c r="AR2048" s="95"/>
      <c r="AS2048" s="95"/>
      <c r="AT2048" s="95"/>
      <c r="AU2048" s="95"/>
      <c r="AV2048" s="95"/>
      <c r="AW2048" s="95"/>
      <c r="AX2048" s="95"/>
      <c r="AY2048" s="95"/>
      <c r="AZ2048" s="95"/>
      <c r="BA2048" s="95"/>
      <c r="BB2048" s="95"/>
      <c r="BC2048" s="95"/>
      <c r="BD2048" s="95"/>
      <c r="BE2048" s="95"/>
      <c r="BF2048" s="95"/>
      <c r="BG2048" s="95"/>
      <c r="BH2048" s="95"/>
      <c r="BI2048" s="95"/>
      <c r="BJ2048" s="95"/>
      <c r="BK2048" s="95"/>
      <c r="BL2048" s="95"/>
      <c r="BM2048" s="95"/>
      <c r="BN2048" s="95"/>
      <c r="BO2048" s="95"/>
      <c r="BP2048" s="95"/>
      <c r="BQ2048" s="95"/>
      <c r="BR2048" s="95"/>
      <c r="BS2048" s="95"/>
      <c r="BT2048" s="95"/>
      <c r="BU2048" s="95"/>
      <c r="BV2048" s="95"/>
      <c r="BW2048" s="95"/>
      <c r="BX2048" s="95"/>
      <c r="BY2048" s="95"/>
      <c r="BZ2048" s="95"/>
      <c r="CA2048" s="95"/>
      <c r="CB2048" s="95"/>
      <c r="CC2048" s="95"/>
      <c r="CD2048" s="95"/>
      <c r="CE2048" s="95"/>
      <c r="CF2048" s="95"/>
      <c r="CG2048" s="95"/>
      <c r="CH2048" s="95"/>
      <c r="CI2048" s="95"/>
      <c r="CJ2048" s="95"/>
      <c r="CK2048" s="95"/>
      <c r="CL2048" s="95"/>
      <c r="CM2048" s="95"/>
      <c r="CN2048" s="95"/>
      <c r="CO2048" s="95"/>
      <c r="CP2048" s="95"/>
      <c r="CQ2048" s="95"/>
      <c r="CR2048" s="95"/>
      <c r="CS2048" s="95"/>
      <c r="CT2048" s="95"/>
      <c r="CU2048" s="95"/>
      <c r="CV2048" s="95"/>
      <c r="CW2048" s="95"/>
      <c r="CX2048" s="95"/>
      <c r="CY2048" s="95"/>
      <c r="CZ2048" s="95"/>
      <c r="DA2048" s="95"/>
      <c r="DB2048" s="95"/>
      <c r="DC2048" s="95"/>
      <c r="DD2048" s="95"/>
      <c r="DE2048" s="95"/>
      <c r="DF2048" s="95"/>
      <c r="DG2048" s="95"/>
      <c r="DH2048" s="95"/>
      <c r="DI2048" s="95"/>
      <c r="DJ2048" s="95"/>
      <c r="DK2048" s="95"/>
      <c r="DL2048" s="95"/>
      <c r="DM2048" s="95"/>
      <c r="DN2048" s="95"/>
      <c r="DO2048" s="95"/>
      <c r="DP2048" s="95"/>
      <c r="DQ2048" s="95"/>
      <c r="DR2048" s="95"/>
      <c r="DS2048" s="95"/>
      <c r="DT2048" s="95"/>
      <c r="DU2048" s="95"/>
      <c r="DV2048" s="95"/>
      <c r="DW2048" s="95"/>
      <c r="DX2048" s="95"/>
      <c r="DY2048" s="95"/>
      <c r="DZ2048" s="95"/>
      <c r="EA2048" s="95"/>
      <c r="EB2048" s="95"/>
      <c r="EC2048" s="95"/>
      <c r="ED2048" s="95"/>
      <c r="EE2048" s="95"/>
      <c r="EF2048" s="95"/>
      <c r="EG2048" s="95"/>
      <c r="EH2048" s="95"/>
      <c r="EI2048" s="95"/>
      <c r="EJ2048" s="95"/>
      <c r="EK2048" s="95"/>
      <c r="EL2048" s="95"/>
      <c r="EM2048" s="95"/>
      <c r="EN2048" s="95"/>
      <c r="EO2048" s="95"/>
      <c r="EP2048" s="95"/>
      <c r="EQ2048" s="95"/>
      <c r="ER2048" s="95"/>
      <c r="ES2048" s="95"/>
      <c r="ET2048" s="95"/>
      <c r="EU2048" s="95"/>
      <c r="EV2048" s="95"/>
      <c r="EW2048" s="95"/>
      <c r="EX2048" s="95"/>
      <c r="EY2048" s="95"/>
      <c r="EZ2048" s="95"/>
      <c r="FA2048" s="95"/>
      <c r="FB2048" s="95"/>
      <c r="FC2048" s="95"/>
      <c r="FD2048" s="95"/>
      <c r="FE2048" s="95"/>
      <c r="FF2048" s="95"/>
      <c r="FG2048" s="95"/>
      <c r="FH2048" s="95"/>
      <c r="FI2048" s="95"/>
      <c r="FJ2048" s="95"/>
      <c r="FK2048" s="95"/>
    </row>
    <row r="2049" spans="1:167" s="204" customFormat="1">
      <c r="A2049" s="198"/>
      <c r="B2049" s="198"/>
      <c r="C2049" s="193"/>
      <c r="D2049" s="89"/>
      <c r="E2049" s="202"/>
      <c r="F2049" s="203"/>
      <c r="H2049" s="205"/>
      <c r="L2049" s="203"/>
      <c r="M2049" s="95"/>
      <c r="O2049" s="95"/>
      <c r="P2049" s="95"/>
      <c r="Q2049" s="95"/>
      <c r="R2049" s="95"/>
      <c r="S2049" s="95"/>
      <c r="T2049" s="95"/>
      <c r="U2049" s="95"/>
      <c r="V2049" s="95"/>
      <c r="W2049" s="95"/>
      <c r="X2049" s="95"/>
      <c r="Y2049" s="95"/>
      <c r="Z2049" s="95"/>
      <c r="AA2049" s="95"/>
      <c r="AB2049" s="95"/>
      <c r="AC2049" s="95"/>
      <c r="AD2049" s="95"/>
      <c r="AE2049" s="95"/>
      <c r="AF2049" s="95"/>
      <c r="AG2049" s="95"/>
      <c r="AH2049" s="95"/>
      <c r="AI2049" s="95"/>
      <c r="AJ2049" s="95"/>
      <c r="AK2049" s="95"/>
      <c r="AL2049" s="95"/>
      <c r="AM2049" s="95"/>
      <c r="AN2049" s="95"/>
      <c r="AO2049" s="95"/>
      <c r="AP2049" s="95"/>
      <c r="AQ2049" s="95"/>
      <c r="AR2049" s="95"/>
      <c r="AS2049" s="95"/>
      <c r="AT2049" s="95"/>
      <c r="AU2049" s="95"/>
      <c r="AV2049" s="95"/>
      <c r="AW2049" s="95"/>
      <c r="AX2049" s="95"/>
      <c r="AY2049" s="95"/>
      <c r="AZ2049" s="95"/>
      <c r="BA2049" s="95"/>
      <c r="BB2049" s="95"/>
      <c r="BC2049" s="95"/>
      <c r="BD2049" s="95"/>
      <c r="BE2049" s="95"/>
      <c r="BF2049" s="95"/>
      <c r="BG2049" s="95"/>
      <c r="BH2049" s="95"/>
      <c r="BI2049" s="95"/>
      <c r="BJ2049" s="95"/>
      <c r="BK2049" s="95"/>
      <c r="BL2049" s="95"/>
      <c r="BM2049" s="95"/>
      <c r="BN2049" s="95"/>
      <c r="BO2049" s="95"/>
      <c r="BP2049" s="95"/>
      <c r="BQ2049" s="95"/>
      <c r="BR2049" s="95"/>
      <c r="BS2049" s="95"/>
      <c r="BT2049" s="95"/>
      <c r="BU2049" s="95"/>
      <c r="BV2049" s="95"/>
      <c r="BW2049" s="95"/>
      <c r="BX2049" s="95"/>
      <c r="BY2049" s="95"/>
      <c r="BZ2049" s="95"/>
      <c r="CA2049" s="95"/>
      <c r="CB2049" s="95"/>
      <c r="CC2049" s="95"/>
      <c r="CD2049" s="95"/>
      <c r="CE2049" s="95"/>
      <c r="CF2049" s="95"/>
      <c r="CG2049" s="95"/>
      <c r="CH2049" s="95"/>
      <c r="CI2049" s="95"/>
      <c r="CJ2049" s="95"/>
      <c r="CK2049" s="95"/>
      <c r="CL2049" s="95"/>
      <c r="CM2049" s="95"/>
      <c r="CN2049" s="95"/>
      <c r="CO2049" s="95"/>
      <c r="CP2049" s="95"/>
      <c r="CQ2049" s="95"/>
      <c r="CR2049" s="95"/>
      <c r="CS2049" s="95"/>
      <c r="CT2049" s="95"/>
      <c r="CU2049" s="95"/>
      <c r="CV2049" s="95"/>
      <c r="CW2049" s="95"/>
      <c r="CX2049" s="95"/>
      <c r="CY2049" s="95"/>
      <c r="CZ2049" s="95"/>
      <c r="DA2049" s="95"/>
      <c r="DB2049" s="95"/>
      <c r="DC2049" s="95"/>
      <c r="DD2049" s="95"/>
      <c r="DE2049" s="95"/>
      <c r="DF2049" s="95"/>
      <c r="DG2049" s="95"/>
      <c r="DH2049" s="95"/>
      <c r="DI2049" s="95"/>
      <c r="DJ2049" s="95"/>
      <c r="DK2049" s="95"/>
      <c r="DL2049" s="95"/>
      <c r="DM2049" s="95"/>
      <c r="DN2049" s="95"/>
      <c r="DO2049" s="95"/>
      <c r="DP2049" s="95"/>
      <c r="DQ2049" s="95"/>
      <c r="DR2049" s="95"/>
      <c r="DS2049" s="95"/>
      <c r="DT2049" s="95"/>
      <c r="DU2049" s="95"/>
      <c r="DV2049" s="95"/>
      <c r="DW2049" s="95"/>
      <c r="DX2049" s="95"/>
      <c r="DY2049" s="95"/>
      <c r="DZ2049" s="95"/>
      <c r="EA2049" s="95"/>
      <c r="EB2049" s="95"/>
      <c r="EC2049" s="95"/>
      <c r="ED2049" s="95"/>
      <c r="EE2049" s="95"/>
      <c r="EF2049" s="95"/>
      <c r="EG2049" s="95"/>
      <c r="EH2049" s="95"/>
      <c r="EI2049" s="95"/>
      <c r="EJ2049" s="95"/>
      <c r="EK2049" s="95"/>
      <c r="EL2049" s="95"/>
      <c r="EM2049" s="95"/>
      <c r="EN2049" s="95"/>
      <c r="EO2049" s="95"/>
      <c r="EP2049" s="95"/>
      <c r="EQ2049" s="95"/>
      <c r="ER2049" s="95"/>
      <c r="ES2049" s="95"/>
      <c r="ET2049" s="95"/>
      <c r="EU2049" s="95"/>
      <c r="EV2049" s="95"/>
      <c r="EW2049" s="95"/>
      <c r="EX2049" s="95"/>
      <c r="EY2049" s="95"/>
      <c r="EZ2049" s="95"/>
      <c r="FA2049" s="95"/>
      <c r="FB2049" s="95"/>
      <c r="FC2049" s="95"/>
      <c r="FD2049" s="95"/>
      <c r="FE2049" s="95"/>
      <c r="FF2049" s="95"/>
      <c r="FG2049" s="95"/>
      <c r="FH2049" s="95"/>
      <c r="FI2049" s="95"/>
      <c r="FJ2049" s="95"/>
      <c r="FK2049" s="95"/>
    </row>
    <row r="2050" spans="1:167" s="204" customFormat="1">
      <c r="A2050" s="198"/>
      <c r="B2050" s="198"/>
      <c r="C2050" s="193"/>
      <c r="D2050" s="89"/>
      <c r="E2050" s="202"/>
      <c r="F2050" s="203"/>
      <c r="H2050" s="205"/>
      <c r="L2050" s="203"/>
      <c r="M2050" s="95"/>
      <c r="O2050" s="95"/>
      <c r="P2050" s="95"/>
      <c r="Q2050" s="95"/>
      <c r="R2050" s="95"/>
      <c r="S2050" s="95"/>
      <c r="T2050" s="95"/>
      <c r="U2050" s="95"/>
      <c r="V2050" s="95"/>
      <c r="W2050" s="95"/>
      <c r="X2050" s="95"/>
      <c r="Y2050" s="95"/>
      <c r="Z2050" s="95"/>
      <c r="AA2050" s="95"/>
      <c r="AB2050" s="95"/>
      <c r="AC2050" s="95"/>
      <c r="AD2050" s="95"/>
      <c r="AE2050" s="95"/>
      <c r="AF2050" s="95"/>
      <c r="AG2050" s="95"/>
      <c r="AH2050" s="95"/>
      <c r="AI2050" s="95"/>
      <c r="AJ2050" s="95"/>
      <c r="AK2050" s="95"/>
      <c r="AL2050" s="95"/>
      <c r="AM2050" s="95"/>
      <c r="AN2050" s="95"/>
      <c r="AO2050" s="95"/>
      <c r="AP2050" s="95"/>
      <c r="AQ2050" s="95"/>
      <c r="AR2050" s="95"/>
      <c r="AS2050" s="95"/>
      <c r="AT2050" s="95"/>
      <c r="AU2050" s="95"/>
      <c r="AV2050" s="95"/>
      <c r="AW2050" s="95"/>
      <c r="AX2050" s="95"/>
      <c r="AY2050" s="95"/>
      <c r="AZ2050" s="95"/>
      <c r="BA2050" s="95"/>
      <c r="BB2050" s="95"/>
      <c r="BC2050" s="95"/>
      <c r="BD2050" s="95"/>
      <c r="BE2050" s="95"/>
      <c r="BF2050" s="95"/>
      <c r="BG2050" s="95"/>
      <c r="BH2050" s="95"/>
      <c r="BI2050" s="95"/>
      <c r="BJ2050" s="95"/>
      <c r="BK2050" s="95"/>
      <c r="BL2050" s="95"/>
      <c r="BM2050" s="95"/>
      <c r="BN2050" s="95"/>
      <c r="BO2050" s="95"/>
      <c r="BP2050" s="95"/>
      <c r="BQ2050" s="95"/>
      <c r="BR2050" s="95"/>
      <c r="BS2050" s="95"/>
      <c r="BT2050" s="95"/>
      <c r="BU2050" s="95"/>
      <c r="BV2050" s="95"/>
      <c r="BW2050" s="95"/>
      <c r="BX2050" s="95"/>
      <c r="BY2050" s="95"/>
      <c r="BZ2050" s="95"/>
      <c r="CA2050" s="95"/>
      <c r="CB2050" s="95"/>
      <c r="CC2050" s="95"/>
      <c r="CD2050" s="95"/>
      <c r="CE2050" s="95"/>
      <c r="CF2050" s="95"/>
      <c r="CG2050" s="95"/>
      <c r="CH2050" s="95"/>
      <c r="CI2050" s="95"/>
      <c r="CJ2050" s="95"/>
      <c r="CK2050" s="95"/>
      <c r="CL2050" s="95"/>
      <c r="CM2050" s="95"/>
      <c r="CN2050" s="95"/>
      <c r="CO2050" s="95"/>
      <c r="CP2050" s="95"/>
      <c r="CQ2050" s="95"/>
      <c r="CR2050" s="95"/>
      <c r="CS2050" s="95"/>
      <c r="CT2050" s="95"/>
      <c r="CU2050" s="95"/>
      <c r="CV2050" s="95"/>
      <c r="CW2050" s="95"/>
      <c r="CX2050" s="95"/>
      <c r="CY2050" s="95"/>
      <c r="CZ2050" s="95"/>
      <c r="DA2050" s="95"/>
      <c r="DB2050" s="95"/>
      <c r="DC2050" s="95"/>
      <c r="DD2050" s="95"/>
      <c r="DE2050" s="95"/>
      <c r="DF2050" s="95"/>
      <c r="DG2050" s="95"/>
      <c r="DH2050" s="95"/>
      <c r="DI2050" s="95"/>
      <c r="DJ2050" s="95"/>
      <c r="DK2050" s="95"/>
      <c r="DL2050" s="95"/>
      <c r="DM2050" s="95"/>
      <c r="DN2050" s="95"/>
      <c r="DO2050" s="95"/>
      <c r="DP2050" s="95"/>
      <c r="DQ2050" s="95"/>
      <c r="DR2050" s="95"/>
      <c r="DS2050" s="95"/>
      <c r="DT2050" s="95"/>
      <c r="DU2050" s="95"/>
      <c r="DV2050" s="95"/>
      <c r="DW2050" s="95"/>
      <c r="DX2050" s="95"/>
      <c r="DY2050" s="95"/>
      <c r="DZ2050" s="95"/>
      <c r="EA2050" s="95"/>
      <c r="EB2050" s="95"/>
      <c r="EC2050" s="95"/>
      <c r="ED2050" s="95"/>
      <c r="EE2050" s="95"/>
      <c r="EF2050" s="95"/>
      <c r="EG2050" s="95"/>
      <c r="EH2050" s="95"/>
      <c r="EI2050" s="95"/>
      <c r="EJ2050" s="95"/>
      <c r="EK2050" s="95"/>
      <c r="EL2050" s="95"/>
      <c r="EM2050" s="95"/>
      <c r="EN2050" s="95"/>
      <c r="EO2050" s="95"/>
      <c r="EP2050" s="95"/>
      <c r="EQ2050" s="95"/>
      <c r="ER2050" s="95"/>
      <c r="ES2050" s="95"/>
      <c r="ET2050" s="95"/>
      <c r="EU2050" s="95"/>
      <c r="EV2050" s="95"/>
      <c r="EW2050" s="95"/>
      <c r="EX2050" s="95"/>
      <c r="EY2050" s="95"/>
      <c r="EZ2050" s="95"/>
      <c r="FA2050" s="95"/>
      <c r="FB2050" s="95"/>
      <c r="FC2050" s="95"/>
      <c r="FD2050" s="95"/>
      <c r="FE2050" s="95"/>
      <c r="FF2050" s="95"/>
      <c r="FG2050" s="95"/>
      <c r="FH2050" s="95"/>
      <c r="FI2050" s="95"/>
      <c r="FJ2050" s="95"/>
      <c r="FK2050" s="95"/>
    </row>
    <row r="2051" spans="1:167" s="204" customFormat="1">
      <c r="A2051" s="198"/>
      <c r="B2051" s="198"/>
      <c r="C2051" s="193"/>
      <c r="D2051" s="89"/>
      <c r="E2051" s="202"/>
      <c r="F2051" s="203"/>
      <c r="H2051" s="205"/>
      <c r="L2051" s="203"/>
      <c r="M2051" s="95"/>
      <c r="O2051" s="95"/>
      <c r="P2051" s="95"/>
      <c r="Q2051" s="95"/>
      <c r="R2051" s="95"/>
      <c r="S2051" s="95"/>
      <c r="T2051" s="95"/>
      <c r="U2051" s="95"/>
      <c r="V2051" s="95"/>
      <c r="W2051" s="95"/>
      <c r="X2051" s="95"/>
      <c r="Y2051" s="95"/>
      <c r="Z2051" s="95"/>
      <c r="AA2051" s="95"/>
      <c r="AB2051" s="95"/>
      <c r="AC2051" s="95"/>
      <c r="AD2051" s="95"/>
      <c r="AE2051" s="95"/>
      <c r="AF2051" s="95"/>
      <c r="AG2051" s="95"/>
      <c r="AH2051" s="95"/>
      <c r="AI2051" s="95"/>
      <c r="AJ2051" s="95"/>
      <c r="AK2051" s="95"/>
      <c r="AL2051" s="95"/>
      <c r="AM2051" s="95"/>
      <c r="AN2051" s="95"/>
      <c r="AO2051" s="95"/>
      <c r="AP2051" s="95"/>
      <c r="AQ2051" s="95"/>
      <c r="AR2051" s="95"/>
      <c r="AS2051" s="95"/>
      <c r="AT2051" s="95"/>
      <c r="AU2051" s="95"/>
      <c r="AV2051" s="95"/>
      <c r="AW2051" s="95"/>
      <c r="AX2051" s="95"/>
      <c r="AY2051" s="95"/>
      <c r="AZ2051" s="95"/>
      <c r="BA2051" s="95"/>
      <c r="BB2051" s="95"/>
      <c r="BC2051" s="95"/>
      <c r="BD2051" s="95"/>
      <c r="BE2051" s="95"/>
      <c r="BF2051" s="95"/>
      <c r="BG2051" s="95"/>
      <c r="BH2051" s="95"/>
      <c r="BI2051" s="95"/>
      <c r="BJ2051" s="95"/>
      <c r="BK2051" s="95"/>
      <c r="BL2051" s="95"/>
      <c r="BM2051" s="95"/>
      <c r="BN2051" s="95"/>
      <c r="BO2051" s="95"/>
      <c r="BP2051" s="95"/>
      <c r="BQ2051" s="95"/>
      <c r="BR2051" s="95"/>
      <c r="BS2051" s="95"/>
      <c r="BT2051" s="95"/>
      <c r="BU2051" s="95"/>
      <c r="BV2051" s="95"/>
      <c r="BW2051" s="95"/>
      <c r="BX2051" s="95"/>
      <c r="BY2051" s="95"/>
      <c r="BZ2051" s="95"/>
      <c r="CA2051" s="95"/>
      <c r="CB2051" s="95"/>
      <c r="CC2051" s="95"/>
      <c r="CD2051" s="95"/>
      <c r="CE2051" s="95"/>
      <c r="CF2051" s="95"/>
      <c r="CG2051" s="95"/>
      <c r="CH2051" s="95"/>
      <c r="CI2051" s="95"/>
      <c r="CJ2051" s="95"/>
      <c r="CK2051" s="95"/>
      <c r="CL2051" s="95"/>
      <c r="CM2051" s="95"/>
      <c r="CN2051" s="95"/>
      <c r="CO2051" s="95"/>
      <c r="CP2051" s="95"/>
      <c r="CQ2051" s="95"/>
      <c r="CR2051" s="95"/>
      <c r="CS2051" s="95"/>
      <c r="CT2051" s="95"/>
      <c r="CU2051" s="95"/>
      <c r="CV2051" s="95"/>
      <c r="CW2051" s="95"/>
      <c r="CX2051" s="95"/>
      <c r="CY2051" s="95"/>
      <c r="CZ2051" s="95"/>
      <c r="DA2051" s="95"/>
      <c r="DB2051" s="95"/>
      <c r="DC2051" s="95"/>
      <c r="DD2051" s="95"/>
      <c r="DE2051" s="95"/>
      <c r="DF2051" s="95"/>
      <c r="DG2051" s="95"/>
      <c r="DH2051" s="95"/>
      <c r="DI2051" s="95"/>
      <c r="DJ2051" s="95"/>
      <c r="DK2051" s="95"/>
      <c r="DL2051" s="95"/>
      <c r="DM2051" s="95"/>
      <c r="DN2051" s="95"/>
      <c r="DO2051" s="95"/>
      <c r="DP2051" s="95"/>
      <c r="DQ2051" s="95"/>
      <c r="DR2051" s="95"/>
      <c r="DS2051" s="95"/>
      <c r="DT2051" s="95"/>
      <c r="DU2051" s="95"/>
      <c r="DV2051" s="95"/>
      <c r="DW2051" s="95"/>
      <c r="DX2051" s="95"/>
      <c r="DY2051" s="95"/>
      <c r="DZ2051" s="95"/>
      <c r="EA2051" s="95"/>
      <c r="EB2051" s="95"/>
      <c r="EC2051" s="95"/>
      <c r="ED2051" s="95"/>
      <c r="EE2051" s="95"/>
      <c r="EF2051" s="95"/>
      <c r="EG2051" s="95"/>
      <c r="EH2051" s="95"/>
      <c r="EI2051" s="95"/>
      <c r="EJ2051" s="95"/>
      <c r="EK2051" s="95"/>
      <c r="EL2051" s="95"/>
      <c r="EM2051" s="95"/>
      <c r="EN2051" s="95"/>
      <c r="EO2051" s="95"/>
      <c r="EP2051" s="95"/>
      <c r="EQ2051" s="95"/>
      <c r="ER2051" s="95"/>
      <c r="ES2051" s="95"/>
      <c r="ET2051" s="95"/>
      <c r="EU2051" s="95"/>
      <c r="EV2051" s="95"/>
      <c r="EW2051" s="95"/>
      <c r="EX2051" s="95"/>
      <c r="EY2051" s="95"/>
      <c r="EZ2051" s="95"/>
      <c r="FA2051" s="95"/>
      <c r="FB2051" s="95"/>
      <c r="FC2051" s="95"/>
      <c r="FD2051" s="95"/>
      <c r="FE2051" s="95"/>
      <c r="FF2051" s="95"/>
      <c r="FG2051" s="95"/>
      <c r="FH2051" s="95"/>
      <c r="FI2051" s="95"/>
      <c r="FJ2051" s="95"/>
      <c r="FK2051" s="95"/>
    </row>
    <row r="2052" spans="1:167" s="204" customFormat="1">
      <c r="A2052" s="198"/>
      <c r="B2052" s="198"/>
      <c r="C2052" s="193"/>
      <c r="D2052" s="89"/>
      <c r="E2052" s="202"/>
      <c r="F2052" s="203"/>
      <c r="H2052" s="205"/>
      <c r="L2052" s="203"/>
      <c r="M2052" s="95"/>
      <c r="O2052" s="95"/>
      <c r="P2052" s="95"/>
      <c r="Q2052" s="95"/>
      <c r="R2052" s="95"/>
      <c r="S2052" s="95"/>
      <c r="T2052" s="95"/>
      <c r="U2052" s="95"/>
      <c r="V2052" s="95"/>
      <c r="W2052" s="95"/>
      <c r="X2052" s="95"/>
      <c r="Y2052" s="95"/>
      <c r="Z2052" s="95"/>
      <c r="AA2052" s="95"/>
      <c r="AB2052" s="95"/>
      <c r="AC2052" s="95"/>
      <c r="AD2052" s="95"/>
      <c r="AE2052" s="95"/>
      <c r="AF2052" s="95"/>
      <c r="AG2052" s="95"/>
      <c r="AH2052" s="95"/>
      <c r="AI2052" s="95"/>
      <c r="AJ2052" s="95"/>
      <c r="AK2052" s="95"/>
      <c r="AL2052" s="95"/>
      <c r="AM2052" s="95"/>
      <c r="AN2052" s="95"/>
      <c r="AO2052" s="95"/>
      <c r="AP2052" s="95"/>
      <c r="AQ2052" s="95"/>
      <c r="AR2052" s="95"/>
      <c r="AS2052" s="95"/>
      <c r="AT2052" s="95"/>
      <c r="AU2052" s="95"/>
      <c r="AV2052" s="95"/>
      <c r="AW2052" s="95"/>
      <c r="AX2052" s="95"/>
      <c r="AY2052" s="95"/>
      <c r="AZ2052" s="95"/>
      <c r="BA2052" s="95"/>
      <c r="BB2052" s="95"/>
      <c r="BC2052" s="95"/>
      <c r="BD2052" s="95"/>
      <c r="BE2052" s="95"/>
      <c r="BF2052" s="95"/>
      <c r="BG2052" s="95"/>
      <c r="BH2052" s="95"/>
      <c r="BI2052" s="95"/>
      <c r="BJ2052" s="95"/>
      <c r="BK2052" s="95"/>
      <c r="BL2052" s="95"/>
      <c r="BM2052" s="95"/>
      <c r="BN2052" s="95"/>
      <c r="BO2052" s="95"/>
      <c r="BP2052" s="95"/>
      <c r="BQ2052" s="95"/>
      <c r="BR2052" s="95"/>
      <c r="BS2052" s="95"/>
      <c r="BT2052" s="95"/>
      <c r="BU2052" s="95"/>
      <c r="BV2052" s="95"/>
      <c r="BW2052" s="95"/>
      <c r="BX2052" s="95"/>
      <c r="BY2052" s="95"/>
      <c r="BZ2052" s="95"/>
      <c r="CA2052" s="95"/>
      <c r="CB2052" s="95"/>
      <c r="CC2052" s="95"/>
      <c r="CD2052" s="95"/>
      <c r="CE2052" s="95"/>
      <c r="CF2052" s="95"/>
      <c r="CG2052" s="95"/>
      <c r="CH2052" s="95"/>
      <c r="CI2052" s="95"/>
      <c r="CJ2052" s="95"/>
      <c r="CK2052" s="95"/>
      <c r="CL2052" s="95"/>
      <c r="CM2052" s="95"/>
      <c r="CN2052" s="95"/>
      <c r="CO2052" s="95"/>
      <c r="CP2052" s="95"/>
      <c r="CQ2052" s="95"/>
      <c r="CR2052" s="95"/>
      <c r="CS2052" s="95"/>
      <c r="CT2052" s="95"/>
      <c r="CU2052" s="95"/>
      <c r="CV2052" s="95"/>
      <c r="CW2052" s="95"/>
      <c r="CX2052" s="95"/>
      <c r="CY2052" s="95"/>
      <c r="CZ2052" s="95"/>
      <c r="DA2052" s="95"/>
      <c r="DB2052" s="95"/>
      <c r="DC2052" s="95"/>
      <c r="DD2052" s="95"/>
      <c r="DE2052" s="95"/>
      <c r="DF2052" s="95"/>
      <c r="DG2052" s="95"/>
      <c r="DH2052" s="95"/>
      <c r="DI2052" s="95"/>
      <c r="DJ2052" s="95"/>
      <c r="DK2052" s="95"/>
      <c r="DL2052" s="95"/>
      <c r="DM2052" s="95"/>
      <c r="DN2052" s="95"/>
      <c r="DO2052" s="95"/>
      <c r="DP2052" s="95"/>
      <c r="DQ2052" s="95"/>
      <c r="DR2052" s="95"/>
      <c r="DS2052" s="95"/>
      <c r="DT2052" s="95"/>
      <c r="DU2052" s="95"/>
      <c r="DV2052" s="95"/>
      <c r="DW2052" s="95"/>
      <c r="DX2052" s="95"/>
      <c r="DY2052" s="95"/>
      <c r="DZ2052" s="95"/>
      <c r="EA2052" s="95"/>
      <c r="EB2052" s="95"/>
      <c r="EC2052" s="95"/>
      <c r="ED2052" s="95"/>
      <c r="EE2052" s="95"/>
      <c r="EF2052" s="95"/>
      <c r="EG2052" s="95"/>
      <c r="EH2052" s="95"/>
      <c r="EI2052" s="95"/>
      <c r="EJ2052" s="95"/>
      <c r="EK2052" s="95"/>
      <c r="EL2052" s="95"/>
      <c r="EM2052" s="95"/>
      <c r="EN2052" s="95"/>
      <c r="EO2052" s="95"/>
      <c r="EP2052" s="95"/>
      <c r="EQ2052" s="95"/>
      <c r="ER2052" s="95"/>
      <c r="ES2052" s="95"/>
      <c r="ET2052" s="95"/>
      <c r="EU2052" s="95"/>
      <c r="EV2052" s="95"/>
      <c r="EW2052" s="95"/>
      <c r="EX2052" s="95"/>
      <c r="EY2052" s="95"/>
      <c r="EZ2052" s="95"/>
      <c r="FA2052" s="95"/>
      <c r="FB2052" s="95"/>
      <c r="FC2052" s="95"/>
      <c r="FD2052" s="95"/>
      <c r="FE2052" s="95"/>
      <c r="FF2052" s="95"/>
      <c r="FG2052" s="95"/>
      <c r="FH2052" s="95"/>
      <c r="FI2052" s="95"/>
      <c r="FJ2052" s="95"/>
      <c r="FK2052" s="95"/>
    </row>
    <row r="2053" spans="1:167" s="204" customFormat="1">
      <c r="A2053" s="198"/>
      <c r="B2053" s="198"/>
      <c r="C2053" s="193"/>
      <c r="D2053" s="89"/>
      <c r="E2053" s="202"/>
      <c r="F2053" s="203"/>
      <c r="H2053" s="205"/>
      <c r="L2053" s="203"/>
      <c r="M2053" s="95"/>
      <c r="O2053" s="95"/>
      <c r="P2053" s="95"/>
      <c r="Q2053" s="95"/>
      <c r="R2053" s="95"/>
      <c r="S2053" s="95"/>
      <c r="T2053" s="95"/>
      <c r="U2053" s="95"/>
      <c r="V2053" s="95"/>
      <c r="W2053" s="95"/>
      <c r="X2053" s="95"/>
      <c r="Y2053" s="95"/>
      <c r="Z2053" s="95"/>
      <c r="AA2053" s="95"/>
      <c r="AB2053" s="95"/>
      <c r="AC2053" s="95"/>
      <c r="AD2053" s="95"/>
      <c r="AE2053" s="95"/>
      <c r="AF2053" s="95"/>
      <c r="AG2053" s="95"/>
      <c r="AH2053" s="95"/>
      <c r="AI2053" s="95"/>
      <c r="AJ2053" s="95"/>
      <c r="AK2053" s="95"/>
      <c r="AL2053" s="95"/>
      <c r="AM2053" s="95"/>
      <c r="AN2053" s="95"/>
      <c r="AO2053" s="95"/>
      <c r="AP2053" s="95"/>
      <c r="AQ2053" s="95"/>
      <c r="AR2053" s="95"/>
      <c r="AS2053" s="95"/>
      <c r="AT2053" s="95"/>
      <c r="AU2053" s="95"/>
      <c r="AV2053" s="95"/>
      <c r="AW2053" s="95"/>
      <c r="AX2053" s="95"/>
      <c r="AY2053" s="95"/>
      <c r="AZ2053" s="95"/>
      <c r="BA2053" s="95"/>
      <c r="BB2053" s="95"/>
      <c r="BC2053" s="95"/>
      <c r="BD2053" s="95"/>
      <c r="BE2053" s="95"/>
      <c r="BF2053" s="95"/>
      <c r="BG2053" s="95"/>
      <c r="BH2053" s="95"/>
      <c r="BI2053" s="95"/>
      <c r="BJ2053" s="95"/>
      <c r="BK2053" s="95"/>
      <c r="BL2053" s="95"/>
      <c r="BM2053" s="95"/>
      <c r="BN2053" s="95"/>
      <c r="BO2053" s="95"/>
      <c r="BP2053" s="95"/>
      <c r="BQ2053" s="95"/>
      <c r="BR2053" s="95"/>
      <c r="BS2053" s="95"/>
      <c r="BT2053" s="95"/>
      <c r="BU2053" s="95"/>
      <c r="BV2053" s="95"/>
      <c r="BW2053" s="95"/>
      <c r="BX2053" s="95"/>
      <c r="BY2053" s="95"/>
      <c r="BZ2053" s="95"/>
      <c r="CA2053" s="95"/>
      <c r="CB2053" s="95"/>
      <c r="CC2053" s="95"/>
      <c r="CD2053" s="95"/>
      <c r="CE2053" s="95"/>
      <c r="CF2053" s="95"/>
      <c r="CG2053" s="95"/>
      <c r="CH2053" s="95"/>
      <c r="CI2053" s="95"/>
      <c r="CJ2053" s="95"/>
      <c r="CK2053" s="95"/>
      <c r="CL2053" s="95"/>
      <c r="CM2053" s="95"/>
      <c r="CN2053" s="95"/>
      <c r="CO2053" s="95"/>
      <c r="CP2053" s="95"/>
      <c r="CQ2053" s="95"/>
      <c r="CR2053" s="95"/>
      <c r="CS2053" s="95"/>
      <c r="CT2053" s="95"/>
      <c r="CU2053" s="95"/>
      <c r="CV2053" s="95"/>
      <c r="CW2053" s="95"/>
      <c r="CX2053" s="95"/>
      <c r="CY2053" s="95"/>
      <c r="CZ2053" s="95"/>
      <c r="DA2053" s="95"/>
      <c r="DB2053" s="95"/>
      <c r="DC2053" s="95"/>
      <c r="DD2053" s="95"/>
      <c r="DE2053" s="95"/>
      <c r="DF2053" s="95"/>
      <c r="DG2053" s="95"/>
      <c r="DH2053" s="95"/>
      <c r="DI2053" s="95"/>
      <c r="DJ2053" s="95"/>
      <c r="DK2053" s="95"/>
      <c r="DL2053" s="95"/>
      <c r="DM2053" s="95"/>
      <c r="DN2053" s="95"/>
      <c r="DO2053" s="95"/>
      <c r="DP2053" s="95"/>
      <c r="DQ2053" s="95"/>
      <c r="DR2053" s="95"/>
      <c r="DS2053" s="95"/>
      <c r="DT2053" s="95"/>
      <c r="DU2053" s="95"/>
      <c r="DV2053" s="95"/>
      <c r="DW2053" s="95"/>
      <c r="DX2053" s="95"/>
      <c r="DY2053" s="95"/>
      <c r="DZ2053" s="95"/>
      <c r="EA2053" s="95"/>
      <c r="EB2053" s="95"/>
      <c r="EC2053" s="95"/>
      <c r="ED2053" s="95"/>
      <c r="EE2053" s="95"/>
      <c r="EF2053" s="95"/>
      <c r="EG2053" s="95"/>
      <c r="EH2053" s="95"/>
      <c r="EI2053" s="95"/>
      <c r="EJ2053" s="95"/>
      <c r="EK2053" s="95"/>
      <c r="EL2053" s="95"/>
      <c r="EM2053" s="95"/>
      <c r="EN2053" s="95"/>
      <c r="EO2053" s="95"/>
      <c r="EP2053" s="95"/>
      <c r="EQ2053" s="95"/>
      <c r="ER2053" s="95"/>
      <c r="ES2053" s="95"/>
      <c r="ET2053" s="95"/>
      <c r="EU2053" s="95"/>
      <c r="EV2053" s="95"/>
      <c r="EW2053" s="95"/>
      <c r="EX2053" s="95"/>
      <c r="EY2053" s="95"/>
      <c r="EZ2053" s="95"/>
      <c r="FA2053" s="95"/>
      <c r="FB2053" s="95"/>
      <c r="FC2053" s="95"/>
      <c r="FD2053" s="95"/>
      <c r="FE2053" s="95"/>
      <c r="FF2053" s="95"/>
      <c r="FG2053" s="95"/>
      <c r="FH2053" s="95"/>
      <c r="FI2053" s="95"/>
      <c r="FJ2053" s="95"/>
      <c r="FK2053" s="95"/>
    </row>
    <row r="2054" spans="1:167" s="204" customFormat="1">
      <c r="A2054" s="198"/>
      <c r="B2054" s="198"/>
      <c r="C2054" s="193"/>
      <c r="D2054" s="89"/>
      <c r="E2054" s="202"/>
      <c r="F2054" s="203"/>
      <c r="H2054" s="205"/>
      <c r="L2054" s="203"/>
      <c r="M2054" s="95"/>
      <c r="O2054" s="95"/>
      <c r="P2054" s="95"/>
      <c r="Q2054" s="95"/>
      <c r="R2054" s="95"/>
      <c r="S2054" s="95"/>
      <c r="T2054" s="95"/>
      <c r="U2054" s="95"/>
      <c r="V2054" s="95"/>
      <c r="W2054" s="95"/>
      <c r="X2054" s="95"/>
      <c r="Y2054" s="95"/>
      <c r="Z2054" s="95"/>
      <c r="AA2054" s="95"/>
      <c r="AB2054" s="95"/>
      <c r="AC2054" s="95"/>
      <c r="AD2054" s="95"/>
      <c r="AE2054" s="95"/>
      <c r="AF2054" s="95"/>
      <c r="AG2054" s="95"/>
      <c r="AH2054" s="95"/>
      <c r="AI2054" s="95"/>
      <c r="AJ2054" s="95"/>
      <c r="AK2054" s="95"/>
      <c r="AL2054" s="95"/>
      <c r="AM2054" s="95"/>
      <c r="AN2054" s="95"/>
      <c r="AO2054" s="95"/>
      <c r="AP2054" s="95"/>
      <c r="AQ2054" s="95"/>
      <c r="AR2054" s="95"/>
      <c r="AS2054" s="95"/>
      <c r="AT2054" s="95"/>
      <c r="AU2054" s="95"/>
      <c r="AV2054" s="95"/>
      <c r="AW2054" s="95"/>
      <c r="AX2054" s="95"/>
      <c r="AY2054" s="95"/>
      <c r="AZ2054" s="95"/>
      <c r="BA2054" s="95"/>
      <c r="BB2054" s="95"/>
      <c r="BC2054" s="95"/>
      <c r="BD2054" s="95"/>
      <c r="BE2054" s="95"/>
      <c r="BF2054" s="95"/>
      <c r="BG2054" s="95"/>
      <c r="BH2054" s="95"/>
      <c r="BI2054" s="95"/>
      <c r="BJ2054" s="95"/>
      <c r="BK2054" s="95"/>
      <c r="BL2054" s="95"/>
      <c r="BM2054" s="95"/>
      <c r="BN2054" s="95"/>
      <c r="BO2054" s="95"/>
      <c r="BP2054" s="95"/>
      <c r="BQ2054" s="95"/>
      <c r="BR2054" s="95"/>
      <c r="BS2054" s="95"/>
      <c r="BT2054" s="95"/>
      <c r="BU2054" s="95"/>
      <c r="BV2054" s="95"/>
      <c r="BW2054" s="95"/>
      <c r="BX2054" s="95"/>
      <c r="BY2054" s="95"/>
      <c r="BZ2054" s="95"/>
      <c r="CA2054" s="95"/>
      <c r="CB2054" s="95"/>
      <c r="CC2054" s="95"/>
      <c r="CD2054" s="95"/>
      <c r="CE2054" s="95"/>
      <c r="CF2054" s="95"/>
      <c r="CG2054" s="95"/>
      <c r="CH2054" s="95"/>
      <c r="CI2054" s="95"/>
      <c r="CJ2054" s="95"/>
      <c r="CK2054" s="95"/>
      <c r="CL2054" s="95"/>
      <c r="CM2054" s="95"/>
      <c r="CN2054" s="95"/>
      <c r="CO2054" s="95"/>
      <c r="CP2054" s="95"/>
      <c r="CQ2054" s="95"/>
      <c r="CR2054" s="95"/>
      <c r="CS2054" s="95"/>
      <c r="CT2054" s="95"/>
      <c r="CU2054" s="95"/>
      <c r="CV2054" s="95"/>
      <c r="CW2054" s="95"/>
      <c r="CX2054" s="95"/>
      <c r="CY2054" s="95"/>
      <c r="CZ2054" s="95"/>
      <c r="DA2054" s="95"/>
      <c r="DB2054" s="95"/>
      <c r="DC2054" s="95"/>
      <c r="DD2054" s="95"/>
      <c r="DE2054" s="95"/>
      <c r="DF2054" s="95"/>
      <c r="DG2054" s="95"/>
      <c r="DH2054" s="95"/>
      <c r="DI2054" s="95"/>
      <c r="DJ2054" s="95"/>
      <c r="DK2054" s="95"/>
      <c r="DL2054" s="95"/>
      <c r="DM2054" s="95"/>
      <c r="DN2054" s="95"/>
      <c r="DO2054" s="95"/>
      <c r="DP2054" s="95"/>
      <c r="DQ2054" s="95"/>
      <c r="DR2054" s="95"/>
      <c r="DS2054" s="95"/>
      <c r="DT2054" s="95"/>
      <c r="DU2054" s="95"/>
      <c r="DV2054" s="95"/>
      <c r="DW2054" s="95"/>
      <c r="DX2054" s="95"/>
      <c r="DY2054" s="95"/>
      <c r="DZ2054" s="95"/>
      <c r="EA2054" s="95"/>
      <c r="EB2054" s="95"/>
      <c r="EC2054" s="95"/>
      <c r="ED2054" s="95"/>
      <c r="EE2054" s="95"/>
      <c r="EF2054" s="95"/>
      <c r="EG2054" s="95"/>
      <c r="EH2054" s="95"/>
      <c r="EI2054" s="95"/>
      <c r="EJ2054" s="95"/>
      <c r="EK2054" s="95"/>
      <c r="EL2054" s="95"/>
      <c r="EM2054" s="95"/>
      <c r="EN2054" s="95"/>
      <c r="EO2054" s="95"/>
      <c r="EP2054" s="95"/>
      <c r="EQ2054" s="95"/>
      <c r="ER2054" s="95"/>
      <c r="ES2054" s="95"/>
      <c r="ET2054" s="95"/>
      <c r="EU2054" s="95"/>
      <c r="EV2054" s="95"/>
      <c r="EW2054" s="95"/>
      <c r="EX2054" s="95"/>
      <c r="EY2054" s="95"/>
      <c r="EZ2054" s="95"/>
      <c r="FA2054" s="95"/>
      <c r="FB2054" s="95"/>
      <c r="FC2054" s="95"/>
      <c r="FD2054" s="95"/>
      <c r="FE2054" s="95"/>
      <c r="FF2054" s="95"/>
      <c r="FG2054" s="95"/>
      <c r="FH2054" s="95"/>
      <c r="FI2054" s="95"/>
      <c r="FJ2054" s="95"/>
      <c r="FK2054" s="95"/>
    </row>
    <row r="2055" spans="1:167" s="204" customFormat="1">
      <c r="A2055" s="198"/>
      <c r="B2055" s="198"/>
      <c r="C2055" s="193"/>
      <c r="D2055" s="89"/>
      <c r="E2055" s="202"/>
      <c r="F2055" s="203"/>
      <c r="H2055" s="205"/>
      <c r="L2055" s="203"/>
      <c r="M2055" s="95"/>
      <c r="O2055" s="95"/>
      <c r="P2055" s="95"/>
      <c r="Q2055" s="95"/>
      <c r="R2055" s="95"/>
      <c r="S2055" s="95"/>
      <c r="T2055" s="95"/>
      <c r="U2055" s="95"/>
      <c r="V2055" s="95"/>
      <c r="W2055" s="95"/>
      <c r="X2055" s="95"/>
      <c r="Y2055" s="95"/>
      <c r="Z2055" s="95"/>
      <c r="AA2055" s="95"/>
      <c r="AB2055" s="95"/>
      <c r="AC2055" s="95"/>
      <c r="AD2055" s="95"/>
      <c r="AE2055" s="95"/>
      <c r="AF2055" s="95"/>
      <c r="AG2055" s="95"/>
      <c r="AH2055" s="95"/>
      <c r="AI2055" s="95"/>
      <c r="AJ2055" s="95"/>
      <c r="AK2055" s="95"/>
      <c r="AL2055" s="95"/>
      <c r="AM2055" s="95"/>
      <c r="AN2055" s="95"/>
      <c r="AO2055" s="95"/>
      <c r="AP2055" s="95"/>
      <c r="AQ2055" s="95"/>
      <c r="AR2055" s="95"/>
      <c r="AS2055" s="95"/>
      <c r="AT2055" s="95"/>
      <c r="AU2055" s="95"/>
      <c r="AV2055" s="95"/>
      <c r="AW2055" s="95"/>
      <c r="AX2055" s="95"/>
      <c r="AY2055" s="95"/>
      <c r="AZ2055" s="95"/>
      <c r="BA2055" s="95"/>
      <c r="BB2055" s="95"/>
      <c r="BC2055" s="95"/>
      <c r="BD2055" s="95"/>
      <c r="BE2055" s="95"/>
      <c r="BF2055" s="95"/>
      <c r="BG2055" s="95"/>
      <c r="BH2055" s="95"/>
      <c r="BI2055" s="95"/>
      <c r="BJ2055" s="95"/>
      <c r="BK2055" s="95"/>
      <c r="BL2055" s="95"/>
      <c r="BM2055" s="95"/>
      <c r="BN2055" s="95"/>
      <c r="BO2055" s="95"/>
      <c r="BP2055" s="95"/>
      <c r="BQ2055" s="95"/>
      <c r="BR2055" s="95"/>
      <c r="BS2055" s="95"/>
      <c r="BT2055" s="95"/>
      <c r="BU2055" s="95"/>
      <c r="BV2055" s="95"/>
      <c r="BW2055" s="95"/>
      <c r="BX2055" s="95"/>
      <c r="BY2055" s="95"/>
      <c r="BZ2055" s="95"/>
      <c r="CA2055" s="95"/>
      <c r="CB2055" s="95"/>
      <c r="CC2055" s="95"/>
      <c r="CD2055" s="95"/>
      <c r="CE2055" s="95"/>
      <c r="CF2055" s="95"/>
      <c r="CG2055" s="95"/>
      <c r="CH2055" s="95"/>
      <c r="CI2055" s="95"/>
      <c r="CJ2055" s="95"/>
      <c r="CK2055" s="95"/>
      <c r="CL2055" s="95"/>
      <c r="CM2055" s="95"/>
      <c r="CN2055" s="95"/>
      <c r="CO2055" s="95"/>
      <c r="CP2055" s="95"/>
      <c r="CQ2055" s="95"/>
      <c r="CR2055" s="95"/>
      <c r="CS2055" s="95"/>
      <c r="CT2055" s="95"/>
      <c r="CU2055" s="95"/>
      <c r="CV2055" s="95"/>
      <c r="CW2055" s="95"/>
      <c r="CX2055" s="95"/>
      <c r="CY2055" s="95"/>
      <c r="CZ2055" s="95"/>
      <c r="DA2055" s="95"/>
      <c r="DB2055" s="95"/>
      <c r="DC2055" s="95"/>
      <c r="DD2055" s="95"/>
      <c r="DE2055" s="95"/>
      <c r="DF2055" s="95"/>
      <c r="DG2055" s="95"/>
      <c r="DH2055" s="95"/>
      <c r="DI2055" s="95"/>
      <c r="DJ2055" s="95"/>
      <c r="DK2055" s="95"/>
      <c r="DL2055" s="95"/>
      <c r="DM2055" s="95"/>
      <c r="DN2055" s="95"/>
      <c r="DO2055" s="95"/>
      <c r="DP2055" s="95"/>
      <c r="DQ2055" s="95"/>
      <c r="DR2055" s="95"/>
      <c r="DS2055" s="95"/>
      <c r="DT2055" s="95"/>
      <c r="DU2055" s="95"/>
      <c r="DV2055" s="95"/>
      <c r="DW2055" s="95"/>
      <c r="DX2055" s="95"/>
      <c r="DY2055" s="95"/>
      <c r="DZ2055" s="95"/>
      <c r="EA2055" s="95"/>
      <c r="EB2055" s="95"/>
      <c r="EC2055" s="95"/>
      <c r="ED2055" s="95"/>
      <c r="EE2055" s="95"/>
      <c r="EF2055" s="95"/>
      <c r="EG2055" s="95"/>
      <c r="EH2055" s="95"/>
      <c r="EI2055" s="95"/>
      <c r="EJ2055" s="95"/>
      <c r="EK2055" s="95"/>
      <c r="EL2055" s="95"/>
      <c r="EM2055" s="95"/>
      <c r="EN2055" s="95"/>
      <c r="EO2055" s="95"/>
      <c r="EP2055" s="95"/>
      <c r="EQ2055" s="95"/>
      <c r="ER2055" s="95"/>
      <c r="ES2055" s="95"/>
      <c r="ET2055" s="95"/>
      <c r="EU2055" s="95"/>
      <c r="EV2055" s="95"/>
      <c r="EW2055" s="95"/>
      <c r="EX2055" s="95"/>
      <c r="EY2055" s="95"/>
      <c r="EZ2055" s="95"/>
      <c r="FA2055" s="95"/>
      <c r="FB2055" s="95"/>
      <c r="FC2055" s="95"/>
      <c r="FD2055" s="95"/>
      <c r="FE2055" s="95"/>
      <c r="FF2055" s="95"/>
      <c r="FG2055" s="95"/>
      <c r="FH2055" s="95"/>
      <c r="FI2055" s="95"/>
      <c r="FJ2055" s="95"/>
      <c r="FK2055" s="95"/>
    </row>
    <row r="2056" spans="1:167" s="204" customFormat="1">
      <c r="A2056" s="198"/>
      <c r="B2056" s="198"/>
      <c r="C2056" s="193"/>
      <c r="D2056" s="89"/>
      <c r="E2056" s="202"/>
      <c r="F2056" s="203"/>
      <c r="H2056" s="205"/>
      <c r="L2056" s="203"/>
      <c r="M2056" s="95"/>
      <c r="O2056" s="95"/>
      <c r="P2056" s="95"/>
      <c r="Q2056" s="95"/>
      <c r="R2056" s="95"/>
      <c r="S2056" s="95"/>
      <c r="T2056" s="95"/>
      <c r="U2056" s="95"/>
      <c r="V2056" s="95"/>
      <c r="W2056" s="95"/>
      <c r="X2056" s="95"/>
      <c r="Y2056" s="95"/>
      <c r="Z2056" s="95"/>
      <c r="AA2056" s="95"/>
      <c r="AB2056" s="95"/>
      <c r="AC2056" s="95"/>
      <c r="AD2056" s="95"/>
      <c r="AE2056" s="95"/>
      <c r="AF2056" s="95"/>
      <c r="AG2056" s="95"/>
      <c r="AH2056" s="95"/>
      <c r="AI2056" s="95"/>
      <c r="AJ2056" s="95"/>
      <c r="AK2056" s="95"/>
      <c r="AL2056" s="95"/>
      <c r="AM2056" s="95"/>
      <c r="AN2056" s="95"/>
      <c r="AO2056" s="95"/>
      <c r="AP2056" s="95"/>
      <c r="AQ2056" s="95"/>
      <c r="AR2056" s="95"/>
      <c r="AS2056" s="95"/>
      <c r="AT2056" s="95"/>
      <c r="AU2056" s="95"/>
      <c r="AV2056" s="95"/>
      <c r="AW2056" s="95"/>
      <c r="AX2056" s="95"/>
      <c r="AY2056" s="95"/>
      <c r="AZ2056" s="95"/>
      <c r="BA2056" s="95"/>
      <c r="BB2056" s="95"/>
      <c r="BC2056" s="95"/>
      <c r="BD2056" s="95"/>
      <c r="BE2056" s="95"/>
      <c r="BF2056" s="95"/>
      <c r="BG2056" s="95"/>
      <c r="BH2056" s="95"/>
      <c r="BI2056" s="95"/>
      <c r="BJ2056" s="95"/>
      <c r="BK2056" s="95"/>
      <c r="BL2056" s="95"/>
      <c r="BM2056" s="95"/>
      <c r="BN2056" s="95"/>
      <c r="BO2056" s="95"/>
      <c r="BP2056" s="95"/>
      <c r="BQ2056" s="95"/>
      <c r="BR2056" s="95"/>
      <c r="BS2056" s="95"/>
      <c r="BT2056" s="95"/>
      <c r="BU2056" s="95"/>
      <c r="BV2056" s="95"/>
      <c r="BW2056" s="95"/>
      <c r="BX2056" s="95"/>
      <c r="BY2056" s="95"/>
      <c r="BZ2056" s="95"/>
      <c r="CA2056" s="95"/>
      <c r="CB2056" s="95"/>
      <c r="CC2056" s="95"/>
      <c r="CD2056" s="95"/>
      <c r="CE2056" s="95"/>
      <c r="CF2056" s="95"/>
      <c r="CG2056" s="95"/>
      <c r="CH2056" s="95"/>
      <c r="CI2056" s="95"/>
      <c r="CJ2056" s="95"/>
      <c r="CK2056" s="95"/>
      <c r="CL2056" s="95"/>
      <c r="CM2056" s="95"/>
      <c r="CN2056" s="95"/>
      <c r="CO2056" s="95"/>
      <c r="CP2056" s="95"/>
      <c r="CQ2056" s="95"/>
      <c r="CR2056" s="95"/>
      <c r="CS2056" s="95"/>
      <c r="CT2056" s="95"/>
      <c r="CU2056" s="95"/>
      <c r="CV2056" s="95"/>
      <c r="CW2056" s="95"/>
      <c r="CX2056" s="95"/>
      <c r="CY2056" s="95"/>
      <c r="CZ2056" s="95"/>
      <c r="DA2056" s="95"/>
      <c r="DB2056" s="95"/>
      <c r="DC2056" s="95"/>
      <c r="DD2056" s="95"/>
      <c r="DE2056" s="95"/>
      <c r="DF2056" s="95"/>
      <c r="DG2056" s="95"/>
      <c r="DH2056" s="95"/>
      <c r="DI2056" s="95"/>
      <c r="DJ2056" s="95"/>
      <c r="DK2056" s="95"/>
      <c r="DL2056" s="95"/>
      <c r="DM2056" s="95"/>
      <c r="DN2056" s="95"/>
      <c r="DO2056" s="95"/>
      <c r="DP2056" s="95"/>
      <c r="DQ2056" s="95"/>
      <c r="DR2056" s="95"/>
      <c r="DS2056" s="95"/>
      <c r="DT2056" s="95"/>
      <c r="DU2056" s="95"/>
      <c r="DV2056" s="95"/>
      <c r="DW2056" s="95"/>
      <c r="DX2056" s="95"/>
      <c r="DY2056" s="95"/>
      <c r="DZ2056" s="95"/>
      <c r="EA2056" s="95"/>
      <c r="EB2056" s="95"/>
      <c r="EC2056" s="95"/>
      <c r="ED2056" s="95"/>
      <c r="EE2056" s="95"/>
      <c r="EF2056" s="95"/>
      <c r="EG2056" s="95"/>
      <c r="EH2056" s="95"/>
      <c r="EI2056" s="95"/>
      <c r="EJ2056" s="95"/>
      <c r="EK2056" s="95"/>
      <c r="EL2056" s="95"/>
      <c r="EM2056" s="95"/>
      <c r="EN2056" s="95"/>
      <c r="EO2056" s="95"/>
      <c r="EP2056" s="95"/>
      <c r="EQ2056" s="95"/>
      <c r="ER2056" s="95"/>
      <c r="ES2056" s="95"/>
      <c r="ET2056" s="95"/>
      <c r="EU2056" s="95"/>
      <c r="EV2056" s="95"/>
      <c r="EW2056" s="95"/>
      <c r="EX2056" s="95"/>
      <c r="EY2056" s="95"/>
      <c r="EZ2056" s="95"/>
      <c r="FA2056" s="95"/>
      <c r="FB2056" s="95"/>
      <c r="FC2056" s="95"/>
      <c r="FD2056" s="95"/>
      <c r="FE2056" s="95"/>
      <c r="FF2056" s="95"/>
      <c r="FG2056" s="95"/>
      <c r="FH2056" s="95"/>
      <c r="FI2056" s="95"/>
      <c r="FJ2056" s="95"/>
      <c r="FK2056" s="95"/>
    </row>
  </sheetData>
  <mergeCells count="10">
    <mergeCell ref="B1983:N1983"/>
    <mergeCell ref="B1984:N1984"/>
    <mergeCell ref="A2:N2"/>
    <mergeCell ref="A3:N3"/>
    <mergeCell ref="B1977:N1977"/>
    <mergeCell ref="B1978:N1978"/>
    <mergeCell ref="B1979:N1979"/>
    <mergeCell ref="B1980:N1980"/>
    <mergeCell ref="B1981:N1981"/>
    <mergeCell ref="B1982:N1982"/>
  </mergeCells>
  <phoneticPr fontId="0" type="noConversion"/>
  <pageMargins left="0.47244094488188998" right="0.23" top="0.35" bottom="0.42" header="0.42" footer="0.24"/>
  <pageSetup paperSize="9" scale="92"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1"/>
  <sheetViews>
    <sheetView zoomScaleNormal="100" workbookViewId="0">
      <pane xSplit="6" ySplit="5" topLeftCell="G102" activePane="bottomRight" state="frozen"/>
      <selection pane="topRight" activeCell="G1" sqref="G1"/>
      <selection pane="bottomLeft" activeCell="A6" sqref="A6"/>
      <selection pane="bottomRight" activeCell="P9" sqref="P9"/>
    </sheetView>
  </sheetViews>
  <sheetFormatPr defaultRowHeight="15.75" customHeight="1"/>
  <cols>
    <col min="1" max="1" width="8" style="224" customWidth="1"/>
    <col min="2" max="2" width="12.140625" style="223" hidden="1" customWidth="1"/>
    <col min="3" max="3" width="8" style="223" customWidth="1"/>
    <col min="4" max="4" width="29.7109375" style="225" customWidth="1"/>
    <col min="5" max="5" width="8.85546875" style="223" hidden="1" customWidth="1"/>
    <col min="6" max="6" width="8.42578125" style="223" hidden="1" customWidth="1"/>
    <col min="7" max="7" width="21" style="225" customWidth="1"/>
    <col min="8" max="8" width="32.5703125" style="225" customWidth="1"/>
    <col min="9" max="16384" width="9.140625" style="223"/>
  </cols>
  <sheetData>
    <row r="1" spans="1:8" s="221" customFormat="1" ht="18" customHeight="1">
      <c r="A1" s="212" t="s">
        <v>1839</v>
      </c>
      <c r="G1" s="222"/>
      <c r="H1" s="213" t="s">
        <v>4978</v>
      </c>
    </row>
    <row r="2" spans="1:8" s="221" customFormat="1" ht="27" customHeight="1">
      <c r="A2" s="261" t="s">
        <v>4947</v>
      </c>
      <c r="B2" s="261"/>
      <c r="C2" s="261"/>
      <c r="D2" s="261"/>
      <c r="E2" s="261"/>
      <c r="F2" s="261"/>
      <c r="G2" s="261"/>
      <c r="H2" s="261"/>
    </row>
    <row r="3" spans="1:8" ht="21" customHeight="1">
      <c r="A3" s="262" t="s">
        <v>5188</v>
      </c>
      <c r="B3" s="262"/>
      <c r="C3" s="262"/>
      <c r="D3" s="262"/>
      <c r="E3" s="262"/>
      <c r="F3" s="262"/>
      <c r="G3" s="262"/>
      <c r="H3" s="262"/>
    </row>
    <row r="4" spans="1:8" ht="27.75" customHeight="1">
      <c r="H4" s="226" t="s">
        <v>1812</v>
      </c>
    </row>
    <row r="5" spans="1:8" ht="64.5" customHeight="1">
      <c r="A5" s="227" t="s">
        <v>1813</v>
      </c>
      <c r="B5" s="228" t="s">
        <v>4948</v>
      </c>
      <c r="C5" s="229" t="s">
        <v>4949</v>
      </c>
      <c r="D5" s="230" t="s">
        <v>4950</v>
      </c>
      <c r="E5" s="230" t="s">
        <v>4951</v>
      </c>
      <c r="F5" s="230" t="s">
        <v>4952</v>
      </c>
      <c r="G5" s="230" t="s">
        <v>4977</v>
      </c>
      <c r="H5" s="230" t="s">
        <v>4980</v>
      </c>
    </row>
    <row r="6" spans="1:8" ht="75.75" customHeight="1">
      <c r="A6" s="231">
        <v>1</v>
      </c>
      <c r="B6" s="232" t="s">
        <v>4981</v>
      </c>
      <c r="C6" s="233" t="s">
        <v>4982</v>
      </c>
      <c r="D6" s="234" t="s">
        <v>4983</v>
      </c>
      <c r="E6" s="231" t="s">
        <v>1826</v>
      </c>
      <c r="F6" s="231" t="s">
        <v>4984</v>
      </c>
      <c r="G6" s="235" t="s">
        <v>142</v>
      </c>
      <c r="H6" s="234" t="s">
        <v>4985</v>
      </c>
    </row>
    <row r="7" spans="1:8" ht="45.75" customHeight="1">
      <c r="A7" s="236">
        <f t="shared" ref="A7:A38" si="0">A6+1</f>
        <v>2</v>
      </c>
      <c r="B7" s="237" t="s">
        <v>4986</v>
      </c>
      <c r="C7" s="238" t="s">
        <v>4987</v>
      </c>
      <c r="D7" s="235" t="s">
        <v>4988</v>
      </c>
      <c r="E7" s="236" t="s">
        <v>500</v>
      </c>
      <c r="F7" s="236" t="s">
        <v>4989</v>
      </c>
      <c r="G7" s="235" t="s">
        <v>4990</v>
      </c>
      <c r="H7" s="235" t="s">
        <v>4991</v>
      </c>
    </row>
    <row r="8" spans="1:8" ht="86.25" customHeight="1">
      <c r="A8" s="236">
        <f t="shared" si="0"/>
        <v>3</v>
      </c>
      <c r="B8" s="237" t="s">
        <v>4992</v>
      </c>
      <c r="C8" s="238" t="s">
        <v>4993</v>
      </c>
      <c r="D8" s="235" t="s">
        <v>4994</v>
      </c>
      <c r="E8" s="236" t="s">
        <v>1825</v>
      </c>
      <c r="F8" s="236" t="s">
        <v>4995</v>
      </c>
      <c r="G8" s="235" t="s">
        <v>2033</v>
      </c>
      <c r="H8" s="235" t="s">
        <v>4996</v>
      </c>
    </row>
    <row r="9" spans="1:8" ht="42" customHeight="1">
      <c r="A9" s="236">
        <f t="shared" si="0"/>
        <v>4</v>
      </c>
      <c r="B9" s="237" t="s">
        <v>4997</v>
      </c>
      <c r="C9" s="238" t="s">
        <v>4998</v>
      </c>
      <c r="D9" s="235" t="s">
        <v>4999</v>
      </c>
      <c r="E9" s="236" t="s">
        <v>1826</v>
      </c>
      <c r="F9" s="236" t="s">
        <v>4989</v>
      </c>
      <c r="G9" s="239" t="s">
        <v>294</v>
      </c>
      <c r="H9" s="235" t="s">
        <v>5000</v>
      </c>
    </row>
    <row r="10" spans="1:8" ht="45.75" customHeight="1">
      <c r="A10" s="236">
        <f t="shared" si="0"/>
        <v>5</v>
      </c>
      <c r="B10" s="237" t="s">
        <v>5001</v>
      </c>
      <c r="C10" s="238" t="s">
        <v>5002</v>
      </c>
      <c r="D10" s="235" t="s">
        <v>5003</v>
      </c>
      <c r="E10" s="236"/>
      <c r="F10" s="236" t="s">
        <v>4984</v>
      </c>
      <c r="G10" s="235" t="s">
        <v>168</v>
      </c>
      <c r="H10" s="235" t="s">
        <v>5004</v>
      </c>
    </row>
    <row r="11" spans="1:8" ht="54.75" customHeight="1">
      <c r="A11" s="236">
        <f t="shared" si="0"/>
        <v>6</v>
      </c>
      <c r="B11" s="237" t="s">
        <v>5005</v>
      </c>
      <c r="C11" s="238" t="s">
        <v>5006</v>
      </c>
      <c r="D11" s="235" t="s">
        <v>5007</v>
      </c>
      <c r="E11" s="236" t="s">
        <v>1826</v>
      </c>
      <c r="F11" s="236" t="s">
        <v>5008</v>
      </c>
      <c r="G11" s="235" t="s">
        <v>864</v>
      </c>
      <c r="H11" s="235" t="s">
        <v>5009</v>
      </c>
    </row>
    <row r="12" spans="1:8" ht="66.75" customHeight="1">
      <c r="A12" s="236">
        <f t="shared" si="0"/>
        <v>7</v>
      </c>
      <c r="B12" s="237" t="s">
        <v>5010</v>
      </c>
      <c r="C12" s="238" t="s">
        <v>5011</v>
      </c>
      <c r="D12" s="235" t="s">
        <v>5012</v>
      </c>
      <c r="E12" s="236" t="s">
        <v>1826</v>
      </c>
      <c r="F12" s="236" t="s">
        <v>5008</v>
      </c>
      <c r="G12" s="235" t="s">
        <v>864</v>
      </c>
      <c r="H12" s="235" t="s">
        <v>5009</v>
      </c>
    </row>
    <row r="13" spans="1:8" ht="54.75" customHeight="1">
      <c r="A13" s="236">
        <f t="shared" si="0"/>
        <v>8</v>
      </c>
      <c r="B13" s="237" t="s">
        <v>5013</v>
      </c>
      <c r="C13" s="238" t="s">
        <v>5014</v>
      </c>
      <c r="D13" s="235" t="s">
        <v>5015</v>
      </c>
      <c r="E13" s="236" t="s">
        <v>1826</v>
      </c>
      <c r="F13" s="236" t="s">
        <v>5016</v>
      </c>
      <c r="G13" s="235" t="s">
        <v>5017</v>
      </c>
      <c r="H13" s="235" t="s">
        <v>5018</v>
      </c>
    </row>
    <row r="14" spans="1:8" ht="118.5" customHeight="1">
      <c r="A14" s="236">
        <f t="shared" si="0"/>
        <v>9</v>
      </c>
      <c r="B14" s="237" t="s">
        <v>5019</v>
      </c>
      <c r="C14" s="238" t="s">
        <v>5020</v>
      </c>
      <c r="D14" s="235" t="s">
        <v>5021</v>
      </c>
      <c r="E14" s="236" t="s">
        <v>1826</v>
      </c>
      <c r="F14" s="236" t="s">
        <v>5008</v>
      </c>
      <c r="G14" s="235" t="s">
        <v>5022</v>
      </c>
      <c r="H14" s="235" t="s">
        <v>5023</v>
      </c>
    </row>
    <row r="15" spans="1:8" ht="42" customHeight="1">
      <c r="A15" s="236">
        <f t="shared" si="0"/>
        <v>10</v>
      </c>
      <c r="B15" s="237" t="s">
        <v>5024</v>
      </c>
      <c r="C15" s="238" t="s">
        <v>5025</v>
      </c>
      <c r="D15" s="235" t="s">
        <v>5026</v>
      </c>
      <c r="E15" s="236" t="s">
        <v>1826</v>
      </c>
      <c r="F15" s="236" t="s">
        <v>5016</v>
      </c>
      <c r="G15" s="235" t="s">
        <v>5017</v>
      </c>
      <c r="H15" s="235" t="s">
        <v>5018</v>
      </c>
    </row>
    <row r="16" spans="1:8" ht="54.75" customHeight="1">
      <c r="A16" s="236">
        <f t="shared" si="0"/>
        <v>11</v>
      </c>
      <c r="B16" s="237" t="s">
        <v>5027</v>
      </c>
      <c r="C16" s="238" t="s">
        <v>5028</v>
      </c>
      <c r="D16" s="235" t="s">
        <v>5029</v>
      </c>
      <c r="E16" s="236" t="s">
        <v>500</v>
      </c>
      <c r="F16" s="236" t="s">
        <v>5016</v>
      </c>
      <c r="G16" s="235" t="s">
        <v>5017</v>
      </c>
      <c r="H16" s="235" t="s">
        <v>5018</v>
      </c>
    </row>
    <row r="17" spans="1:8" ht="40.5" customHeight="1">
      <c r="A17" s="236">
        <f t="shared" si="0"/>
        <v>12</v>
      </c>
      <c r="B17" s="237" t="s">
        <v>5030</v>
      </c>
      <c r="C17" s="238" t="s">
        <v>5031</v>
      </c>
      <c r="D17" s="235" t="s">
        <v>5032</v>
      </c>
      <c r="E17" s="236" t="s">
        <v>1826</v>
      </c>
      <c r="F17" s="236" t="s">
        <v>5016</v>
      </c>
      <c r="G17" s="235" t="s">
        <v>5017</v>
      </c>
      <c r="H17" s="235" t="s">
        <v>5018</v>
      </c>
    </row>
    <row r="18" spans="1:8" ht="43.5" customHeight="1">
      <c r="A18" s="236">
        <f t="shared" si="0"/>
        <v>13</v>
      </c>
      <c r="B18" s="237" t="s">
        <v>5033</v>
      </c>
      <c r="C18" s="238" t="s">
        <v>5034</v>
      </c>
      <c r="D18" s="235" t="s">
        <v>5035</v>
      </c>
      <c r="E18" s="236" t="s">
        <v>1826</v>
      </c>
      <c r="F18" s="236" t="s">
        <v>5016</v>
      </c>
      <c r="G18" s="235" t="s">
        <v>5017</v>
      </c>
      <c r="H18" s="235" t="s">
        <v>5018</v>
      </c>
    </row>
    <row r="19" spans="1:8" ht="122.25" customHeight="1">
      <c r="A19" s="236">
        <f t="shared" si="0"/>
        <v>14</v>
      </c>
      <c r="B19" s="237" t="s">
        <v>5036</v>
      </c>
      <c r="C19" s="238" t="s">
        <v>5037</v>
      </c>
      <c r="D19" s="235" t="s">
        <v>5038</v>
      </c>
      <c r="E19" s="236" t="s">
        <v>1826</v>
      </c>
      <c r="F19" s="236" t="s">
        <v>5008</v>
      </c>
      <c r="G19" s="235" t="s">
        <v>5022</v>
      </c>
      <c r="H19" s="235" t="s">
        <v>5023</v>
      </c>
    </row>
    <row r="20" spans="1:8" ht="75" customHeight="1">
      <c r="A20" s="236">
        <f t="shared" si="0"/>
        <v>15</v>
      </c>
      <c r="B20" s="237" t="s">
        <v>5039</v>
      </c>
      <c r="C20" s="238" t="s">
        <v>5040</v>
      </c>
      <c r="D20" s="235" t="s">
        <v>5041</v>
      </c>
      <c r="E20" s="236" t="s">
        <v>1826</v>
      </c>
      <c r="F20" s="236" t="s">
        <v>4995</v>
      </c>
      <c r="G20" s="235" t="s">
        <v>106</v>
      </c>
      <c r="H20" s="235" t="s">
        <v>1927</v>
      </c>
    </row>
    <row r="21" spans="1:8" ht="83.25" customHeight="1">
      <c r="A21" s="236">
        <f t="shared" si="0"/>
        <v>16</v>
      </c>
      <c r="B21" s="237" t="s">
        <v>5042</v>
      </c>
      <c r="C21" s="238" t="s">
        <v>5040</v>
      </c>
      <c r="D21" s="235" t="s">
        <v>5041</v>
      </c>
      <c r="E21" s="236" t="s">
        <v>1826</v>
      </c>
      <c r="F21" s="236" t="s">
        <v>4995</v>
      </c>
      <c r="G21" s="235" t="s">
        <v>109</v>
      </c>
      <c r="H21" s="235" t="s">
        <v>1927</v>
      </c>
    </row>
    <row r="22" spans="1:8" ht="38.25" customHeight="1">
      <c r="A22" s="236">
        <f t="shared" si="0"/>
        <v>17</v>
      </c>
      <c r="B22" s="237" t="s">
        <v>5043</v>
      </c>
      <c r="C22" s="238" t="s">
        <v>5044</v>
      </c>
      <c r="D22" s="235" t="s">
        <v>5045</v>
      </c>
      <c r="E22" s="236" t="s">
        <v>1826</v>
      </c>
      <c r="F22" s="236" t="s">
        <v>4995</v>
      </c>
      <c r="G22" s="235" t="s">
        <v>158</v>
      </c>
      <c r="H22" s="235" t="s">
        <v>5046</v>
      </c>
    </row>
    <row r="23" spans="1:8" ht="45" customHeight="1">
      <c r="A23" s="236">
        <f t="shared" si="0"/>
        <v>18</v>
      </c>
      <c r="B23" s="237" t="s">
        <v>5047</v>
      </c>
      <c r="C23" s="238" t="s">
        <v>5048</v>
      </c>
      <c r="D23" s="235" t="s">
        <v>5049</v>
      </c>
      <c r="E23" s="236" t="s">
        <v>500</v>
      </c>
      <c r="F23" s="236" t="s">
        <v>4995</v>
      </c>
      <c r="G23" s="235" t="s">
        <v>158</v>
      </c>
      <c r="H23" s="235" t="s">
        <v>5046</v>
      </c>
    </row>
    <row r="24" spans="1:8" ht="45" customHeight="1">
      <c r="A24" s="236">
        <f t="shared" si="0"/>
        <v>19</v>
      </c>
      <c r="B24" s="237" t="s">
        <v>5050</v>
      </c>
      <c r="C24" s="238" t="s">
        <v>5051</v>
      </c>
      <c r="D24" s="235" t="s">
        <v>5052</v>
      </c>
      <c r="E24" s="236" t="s">
        <v>1825</v>
      </c>
      <c r="F24" s="236" t="s">
        <v>5016</v>
      </c>
      <c r="G24" s="235" t="s">
        <v>3086</v>
      </c>
      <c r="H24" s="235" t="s">
        <v>163</v>
      </c>
    </row>
    <row r="25" spans="1:8" ht="89.25" customHeight="1">
      <c r="A25" s="236">
        <f t="shared" si="0"/>
        <v>20</v>
      </c>
      <c r="B25" s="237" t="s">
        <v>5053</v>
      </c>
      <c r="C25" s="238" t="s">
        <v>5054</v>
      </c>
      <c r="D25" s="235" t="s">
        <v>5055</v>
      </c>
      <c r="E25" s="236" t="s">
        <v>1825</v>
      </c>
      <c r="F25" s="236" t="s">
        <v>5008</v>
      </c>
      <c r="G25" s="235" t="s">
        <v>961</v>
      </c>
      <c r="H25" s="235" t="s">
        <v>5018</v>
      </c>
    </row>
    <row r="26" spans="1:8" ht="90.75" customHeight="1">
      <c r="A26" s="236">
        <f t="shared" si="0"/>
        <v>21</v>
      </c>
      <c r="B26" s="237" t="s">
        <v>5056</v>
      </c>
      <c r="C26" s="238" t="s">
        <v>5057</v>
      </c>
      <c r="D26" s="235" t="s">
        <v>5058</v>
      </c>
      <c r="E26" s="236" t="s">
        <v>1825</v>
      </c>
      <c r="F26" s="236" t="s">
        <v>5008</v>
      </c>
      <c r="G26" s="235" t="s">
        <v>961</v>
      </c>
      <c r="H26" s="235" t="s">
        <v>5018</v>
      </c>
    </row>
    <row r="27" spans="1:8" ht="87" customHeight="1">
      <c r="A27" s="236">
        <f t="shared" si="0"/>
        <v>22</v>
      </c>
      <c r="B27" s="237" t="s">
        <v>5059</v>
      </c>
      <c r="C27" s="238" t="s">
        <v>5060</v>
      </c>
      <c r="D27" s="235" t="s">
        <v>5061</v>
      </c>
      <c r="E27" s="236" t="s">
        <v>1826</v>
      </c>
      <c r="F27" s="236" t="s">
        <v>5016</v>
      </c>
      <c r="G27" s="235" t="s">
        <v>1035</v>
      </c>
      <c r="H27" s="235" t="s">
        <v>5062</v>
      </c>
    </row>
    <row r="28" spans="1:8" ht="42.75" customHeight="1">
      <c r="A28" s="236">
        <f t="shared" si="0"/>
        <v>23</v>
      </c>
      <c r="B28" s="237" t="s">
        <v>5063</v>
      </c>
      <c r="C28" s="238" t="s">
        <v>5064</v>
      </c>
      <c r="D28" s="235" t="s">
        <v>5065</v>
      </c>
      <c r="E28" s="236" t="s">
        <v>1826</v>
      </c>
      <c r="F28" s="236" t="s">
        <v>5016</v>
      </c>
      <c r="G28" s="235" t="s">
        <v>5017</v>
      </c>
      <c r="H28" s="235" t="s">
        <v>5066</v>
      </c>
    </row>
    <row r="29" spans="1:8" ht="49.5" customHeight="1">
      <c r="A29" s="236">
        <f t="shared" si="0"/>
        <v>24</v>
      </c>
      <c r="B29" s="237" t="s">
        <v>5067</v>
      </c>
      <c r="C29" s="238" t="s">
        <v>5068</v>
      </c>
      <c r="D29" s="235" t="s">
        <v>5069</v>
      </c>
      <c r="E29" s="236" t="s">
        <v>1825</v>
      </c>
      <c r="F29" s="236" t="s">
        <v>5016</v>
      </c>
      <c r="G29" s="235" t="s">
        <v>5017</v>
      </c>
      <c r="H29" s="235" t="s">
        <v>5066</v>
      </c>
    </row>
    <row r="30" spans="1:8" ht="51" customHeight="1">
      <c r="A30" s="236">
        <f t="shared" si="0"/>
        <v>25</v>
      </c>
      <c r="B30" s="237" t="s">
        <v>5070</v>
      </c>
      <c r="C30" s="238" t="s">
        <v>5071</v>
      </c>
      <c r="D30" s="235" t="s">
        <v>5072</v>
      </c>
      <c r="E30" s="236" t="s">
        <v>1826</v>
      </c>
      <c r="F30" s="236" t="s">
        <v>5016</v>
      </c>
      <c r="G30" s="235" t="s">
        <v>5073</v>
      </c>
      <c r="H30" s="235" t="s">
        <v>5074</v>
      </c>
    </row>
    <row r="31" spans="1:8" ht="117.75" customHeight="1">
      <c r="A31" s="236">
        <f t="shared" si="0"/>
        <v>26</v>
      </c>
      <c r="B31" s="237" t="s">
        <v>5075</v>
      </c>
      <c r="C31" s="238" t="s">
        <v>5076</v>
      </c>
      <c r="D31" s="235" t="s">
        <v>5077</v>
      </c>
      <c r="E31" s="236" t="s">
        <v>1826</v>
      </c>
      <c r="F31" s="236" t="s">
        <v>4995</v>
      </c>
      <c r="G31" s="235" t="s">
        <v>33</v>
      </c>
      <c r="H31" s="235" t="s">
        <v>5078</v>
      </c>
    </row>
    <row r="32" spans="1:8" ht="69.75" customHeight="1">
      <c r="A32" s="236">
        <f t="shared" si="0"/>
        <v>27</v>
      </c>
      <c r="B32" s="237" t="s">
        <v>5079</v>
      </c>
      <c r="C32" s="238" t="s">
        <v>5080</v>
      </c>
      <c r="D32" s="235" t="s">
        <v>5081</v>
      </c>
      <c r="E32" s="236" t="s">
        <v>1825</v>
      </c>
      <c r="F32" s="236" t="s">
        <v>5008</v>
      </c>
      <c r="G32" s="235" t="s">
        <v>1192</v>
      </c>
      <c r="H32" s="240" t="s">
        <v>5082</v>
      </c>
    </row>
    <row r="33" spans="1:8" ht="75.75" customHeight="1">
      <c r="A33" s="236">
        <f t="shared" si="0"/>
        <v>28</v>
      </c>
      <c r="B33" s="237" t="s">
        <v>5083</v>
      </c>
      <c r="C33" s="238" t="s">
        <v>5084</v>
      </c>
      <c r="D33" s="235" t="s">
        <v>5085</v>
      </c>
      <c r="E33" s="236" t="s">
        <v>1825</v>
      </c>
      <c r="F33" s="236" t="s">
        <v>5008</v>
      </c>
      <c r="G33" s="235" t="s">
        <v>1192</v>
      </c>
      <c r="H33" s="240" t="s">
        <v>5082</v>
      </c>
    </row>
    <row r="34" spans="1:8" ht="86.25" customHeight="1">
      <c r="A34" s="236">
        <f t="shared" si="0"/>
        <v>29</v>
      </c>
      <c r="B34" s="237" t="s">
        <v>5086</v>
      </c>
      <c r="C34" s="238" t="s">
        <v>5087</v>
      </c>
      <c r="D34" s="235" t="s">
        <v>5088</v>
      </c>
      <c r="E34" s="236" t="s">
        <v>1825</v>
      </c>
      <c r="F34" s="236" t="s">
        <v>5008</v>
      </c>
      <c r="G34" s="235" t="s">
        <v>1192</v>
      </c>
      <c r="H34" s="240" t="s">
        <v>5089</v>
      </c>
    </row>
    <row r="35" spans="1:8" ht="90.75" customHeight="1">
      <c r="A35" s="236">
        <f t="shared" si="0"/>
        <v>30</v>
      </c>
      <c r="B35" s="237" t="s">
        <v>5090</v>
      </c>
      <c r="C35" s="238" t="s">
        <v>5091</v>
      </c>
      <c r="D35" s="235" t="s">
        <v>5092</v>
      </c>
      <c r="E35" s="236" t="s">
        <v>1825</v>
      </c>
      <c r="F35" s="236" t="s">
        <v>5008</v>
      </c>
      <c r="G35" s="235" t="s">
        <v>1192</v>
      </c>
      <c r="H35" s="240" t="s">
        <v>5089</v>
      </c>
    </row>
    <row r="36" spans="1:8" ht="68.25" customHeight="1">
      <c r="A36" s="236">
        <f t="shared" si="0"/>
        <v>31</v>
      </c>
      <c r="B36" s="237" t="s">
        <v>5093</v>
      </c>
      <c r="C36" s="238" t="s">
        <v>5094</v>
      </c>
      <c r="D36" s="235" t="s">
        <v>5095</v>
      </c>
      <c r="E36" s="236" t="s">
        <v>1825</v>
      </c>
      <c r="F36" s="236" t="s">
        <v>5008</v>
      </c>
      <c r="G36" s="235" t="s">
        <v>1192</v>
      </c>
      <c r="H36" s="240" t="s">
        <v>5096</v>
      </c>
    </row>
    <row r="37" spans="1:8" ht="66.75" customHeight="1">
      <c r="A37" s="236">
        <f t="shared" si="0"/>
        <v>32</v>
      </c>
      <c r="B37" s="237" t="s">
        <v>5097</v>
      </c>
      <c r="C37" s="238" t="s">
        <v>5098</v>
      </c>
      <c r="D37" s="235" t="s">
        <v>5099</v>
      </c>
      <c r="E37" s="236" t="s">
        <v>1825</v>
      </c>
      <c r="F37" s="236" t="s">
        <v>5008</v>
      </c>
      <c r="G37" s="235" t="s">
        <v>1192</v>
      </c>
      <c r="H37" s="240" t="s">
        <v>5100</v>
      </c>
    </row>
    <row r="38" spans="1:8" ht="53.25" customHeight="1">
      <c r="A38" s="236">
        <f t="shared" si="0"/>
        <v>33</v>
      </c>
      <c r="B38" s="237" t="s">
        <v>5101</v>
      </c>
      <c r="C38" s="238" t="s">
        <v>5102</v>
      </c>
      <c r="D38" s="235" t="s">
        <v>5103</v>
      </c>
      <c r="E38" s="236" t="s">
        <v>1826</v>
      </c>
      <c r="F38" s="236" t="s">
        <v>5016</v>
      </c>
      <c r="G38" s="235" t="s">
        <v>221</v>
      </c>
      <c r="H38" s="235" t="s">
        <v>5104</v>
      </c>
    </row>
    <row r="39" spans="1:8" ht="53.25" customHeight="1">
      <c r="A39" s="236">
        <f t="shared" ref="A39:A65" si="1">A38+1</f>
        <v>34</v>
      </c>
      <c r="B39" s="237" t="s">
        <v>5105</v>
      </c>
      <c r="C39" s="238" t="s">
        <v>5106</v>
      </c>
      <c r="D39" s="235" t="s">
        <v>5107</v>
      </c>
      <c r="E39" s="236" t="s">
        <v>1826</v>
      </c>
      <c r="F39" s="236" t="s">
        <v>5016</v>
      </c>
      <c r="G39" s="235" t="s">
        <v>221</v>
      </c>
      <c r="H39" s="235" t="s">
        <v>5104</v>
      </c>
    </row>
    <row r="40" spans="1:8" ht="57.75" customHeight="1">
      <c r="A40" s="236">
        <f t="shared" si="1"/>
        <v>35</v>
      </c>
      <c r="B40" s="237" t="s">
        <v>5108</v>
      </c>
      <c r="C40" s="238" t="s">
        <v>5109</v>
      </c>
      <c r="D40" s="235" t="s">
        <v>5110</v>
      </c>
      <c r="E40" s="236" t="s">
        <v>1826</v>
      </c>
      <c r="F40" s="236" t="s">
        <v>5008</v>
      </c>
      <c r="G40" s="235" t="s">
        <v>3024</v>
      </c>
      <c r="H40" s="235" t="s">
        <v>5104</v>
      </c>
    </row>
    <row r="41" spans="1:8" ht="63.75" customHeight="1">
      <c r="A41" s="236">
        <f t="shared" si="1"/>
        <v>36</v>
      </c>
      <c r="B41" s="237" t="s">
        <v>5111</v>
      </c>
      <c r="C41" s="238" t="s">
        <v>5112</v>
      </c>
      <c r="D41" s="235" t="s">
        <v>5113</v>
      </c>
      <c r="E41" s="236" t="s">
        <v>1826</v>
      </c>
      <c r="F41" s="236" t="s">
        <v>5008</v>
      </c>
      <c r="G41" s="235" t="s">
        <v>3027</v>
      </c>
      <c r="H41" s="235" t="s">
        <v>5104</v>
      </c>
    </row>
    <row r="42" spans="1:8" ht="57" customHeight="1">
      <c r="A42" s="236">
        <f t="shared" si="1"/>
        <v>37</v>
      </c>
      <c r="B42" s="237" t="s">
        <v>5114</v>
      </c>
      <c r="C42" s="238" t="s">
        <v>5115</v>
      </c>
      <c r="D42" s="235" t="s">
        <v>5116</v>
      </c>
      <c r="E42" s="236" t="s">
        <v>1825</v>
      </c>
      <c r="F42" s="236" t="s">
        <v>5008</v>
      </c>
      <c r="G42" s="235" t="s">
        <v>3027</v>
      </c>
      <c r="H42" s="235" t="s">
        <v>5104</v>
      </c>
    </row>
    <row r="43" spans="1:8" ht="54.75" customHeight="1">
      <c r="A43" s="236">
        <f t="shared" si="1"/>
        <v>38</v>
      </c>
      <c r="B43" s="237" t="s">
        <v>5117</v>
      </c>
      <c r="C43" s="238" t="s">
        <v>5118</v>
      </c>
      <c r="D43" s="235" t="s">
        <v>5119</v>
      </c>
      <c r="E43" s="236" t="s">
        <v>1825</v>
      </c>
      <c r="F43" s="236" t="s">
        <v>5008</v>
      </c>
      <c r="G43" s="235" t="s">
        <v>3027</v>
      </c>
      <c r="H43" s="235" t="s">
        <v>5104</v>
      </c>
    </row>
    <row r="44" spans="1:8" ht="61.5" customHeight="1">
      <c r="A44" s="236">
        <f t="shared" si="1"/>
        <v>39</v>
      </c>
      <c r="B44" s="237" t="s">
        <v>5120</v>
      </c>
      <c r="C44" s="238" t="s">
        <v>5121</v>
      </c>
      <c r="D44" s="235" t="s">
        <v>5122</v>
      </c>
      <c r="E44" s="236" t="s">
        <v>1825</v>
      </c>
      <c r="F44" s="236" t="s">
        <v>5008</v>
      </c>
      <c r="G44" s="235" t="s">
        <v>3027</v>
      </c>
      <c r="H44" s="235" t="s">
        <v>5104</v>
      </c>
    </row>
    <row r="45" spans="1:8" ht="55.5" customHeight="1">
      <c r="A45" s="236">
        <f t="shared" si="1"/>
        <v>40</v>
      </c>
      <c r="B45" s="237" t="s">
        <v>5123</v>
      </c>
      <c r="C45" s="238" t="s">
        <v>5124</v>
      </c>
      <c r="D45" s="235" t="s">
        <v>5125</v>
      </c>
      <c r="E45" s="236" t="s">
        <v>1825</v>
      </c>
      <c r="F45" s="236" t="s">
        <v>5008</v>
      </c>
      <c r="G45" s="235" t="s">
        <v>3027</v>
      </c>
      <c r="H45" s="235" t="s">
        <v>5104</v>
      </c>
    </row>
    <row r="46" spans="1:8" ht="56.25" customHeight="1">
      <c r="A46" s="236">
        <f t="shared" si="1"/>
        <v>41</v>
      </c>
      <c r="B46" s="237" t="s">
        <v>5126</v>
      </c>
      <c r="C46" s="238" t="s">
        <v>5127</v>
      </c>
      <c r="D46" s="235" t="s">
        <v>5128</v>
      </c>
      <c r="E46" s="236" t="s">
        <v>1825</v>
      </c>
      <c r="F46" s="236" t="s">
        <v>5008</v>
      </c>
      <c r="G46" s="235" t="s">
        <v>3027</v>
      </c>
      <c r="H46" s="235" t="s">
        <v>5104</v>
      </c>
    </row>
    <row r="47" spans="1:8" ht="57" customHeight="1">
      <c r="A47" s="236">
        <f t="shared" si="1"/>
        <v>42</v>
      </c>
      <c r="B47" s="237" t="s">
        <v>5129</v>
      </c>
      <c r="C47" s="238" t="s">
        <v>5130</v>
      </c>
      <c r="D47" s="235" t="s">
        <v>5131</v>
      </c>
      <c r="E47" s="236" t="s">
        <v>1825</v>
      </c>
      <c r="F47" s="236" t="s">
        <v>5008</v>
      </c>
      <c r="G47" s="235" t="s">
        <v>5132</v>
      </c>
      <c r="H47" s="235" t="s">
        <v>5133</v>
      </c>
    </row>
    <row r="48" spans="1:8" ht="57.75" customHeight="1">
      <c r="A48" s="236">
        <f t="shared" si="1"/>
        <v>43</v>
      </c>
      <c r="B48" s="237" t="s">
        <v>5134</v>
      </c>
      <c r="C48" s="238" t="s">
        <v>5135</v>
      </c>
      <c r="D48" s="235" t="s">
        <v>5136</v>
      </c>
      <c r="E48" s="236" t="s">
        <v>1826</v>
      </c>
      <c r="F48" s="236" t="s">
        <v>5016</v>
      </c>
      <c r="G48" s="235" t="s">
        <v>5137</v>
      </c>
      <c r="H48" s="235" t="s">
        <v>5138</v>
      </c>
    </row>
    <row r="49" spans="1:8" ht="61.5" customHeight="1">
      <c r="A49" s="236">
        <f t="shared" si="1"/>
        <v>44</v>
      </c>
      <c r="B49" s="237" t="s">
        <v>5139</v>
      </c>
      <c r="C49" s="238" t="s">
        <v>5140</v>
      </c>
      <c r="D49" s="235" t="s">
        <v>5141</v>
      </c>
      <c r="E49" s="236" t="s">
        <v>1826</v>
      </c>
      <c r="F49" s="236" t="s">
        <v>5016</v>
      </c>
      <c r="G49" s="235" t="s">
        <v>5137</v>
      </c>
      <c r="H49" s="235" t="s">
        <v>5138</v>
      </c>
    </row>
    <row r="50" spans="1:8" ht="44.25" customHeight="1">
      <c r="A50" s="236">
        <f t="shared" si="1"/>
        <v>45</v>
      </c>
      <c r="B50" s="237" t="s">
        <v>5142</v>
      </c>
      <c r="C50" s="238" t="s">
        <v>5143</v>
      </c>
      <c r="D50" s="235" t="s">
        <v>5144</v>
      </c>
      <c r="E50" s="236" t="s">
        <v>1826</v>
      </c>
      <c r="F50" s="236" t="s">
        <v>5016</v>
      </c>
      <c r="G50" s="235" t="s">
        <v>5137</v>
      </c>
      <c r="H50" s="235" t="s">
        <v>5138</v>
      </c>
    </row>
    <row r="51" spans="1:8" ht="39" customHeight="1">
      <c r="A51" s="236">
        <f t="shared" si="1"/>
        <v>46</v>
      </c>
      <c r="B51" s="237" t="s">
        <v>5145</v>
      </c>
      <c r="C51" s="238" t="s">
        <v>5146</v>
      </c>
      <c r="D51" s="235" t="s">
        <v>5147</v>
      </c>
      <c r="E51" s="236" t="s">
        <v>1826</v>
      </c>
      <c r="F51" s="236" t="s">
        <v>5016</v>
      </c>
      <c r="G51" s="235" t="s">
        <v>5137</v>
      </c>
      <c r="H51" s="235" t="s">
        <v>288</v>
      </c>
    </row>
    <row r="52" spans="1:8" ht="57" customHeight="1">
      <c r="A52" s="236">
        <f t="shared" si="1"/>
        <v>47</v>
      </c>
      <c r="B52" s="237" t="s">
        <v>5148</v>
      </c>
      <c r="C52" s="238" t="s">
        <v>5149</v>
      </c>
      <c r="D52" s="235" t="s">
        <v>5150</v>
      </c>
      <c r="E52" s="236" t="s">
        <v>1826</v>
      </c>
      <c r="F52" s="236" t="s">
        <v>5016</v>
      </c>
      <c r="G52" s="235" t="s">
        <v>5137</v>
      </c>
      <c r="H52" s="235" t="s">
        <v>5151</v>
      </c>
    </row>
    <row r="53" spans="1:8" ht="51.75" customHeight="1">
      <c r="A53" s="236">
        <f t="shared" si="1"/>
        <v>48</v>
      </c>
      <c r="B53" s="237" t="s">
        <v>5152</v>
      </c>
      <c r="C53" s="238" t="s">
        <v>5153</v>
      </c>
      <c r="D53" s="235" t="s">
        <v>5154</v>
      </c>
      <c r="E53" s="236" t="s">
        <v>1825</v>
      </c>
      <c r="F53" s="236" t="s">
        <v>5008</v>
      </c>
      <c r="G53" s="235" t="s">
        <v>1196</v>
      </c>
      <c r="H53" s="235" t="s">
        <v>5155</v>
      </c>
    </row>
    <row r="54" spans="1:8" ht="66" customHeight="1">
      <c r="A54" s="236">
        <f t="shared" si="1"/>
        <v>49</v>
      </c>
      <c r="B54" s="237" t="s">
        <v>5156</v>
      </c>
      <c r="C54" s="238" t="s">
        <v>5157</v>
      </c>
      <c r="D54" s="235" t="s">
        <v>5158</v>
      </c>
      <c r="E54" s="236" t="s">
        <v>1825</v>
      </c>
      <c r="F54" s="236" t="s">
        <v>5008</v>
      </c>
      <c r="G54" s="235" t="s">
        <v>1192</v>
      </c>
      <c r="H54" s="235" t="s">
        <v>5155</v>
      </c>
    </row>
    <row r="55" spans="1:8" ht="54" customHeight="1">
      <c r="A55" s="236">
        <f t="shared" si="1"/>
        <v>50</v>
      </c>
      <c r="B55" s="237" t="s">
        <v>5159</v>
      </c>
      <c r="C55" s="238" t="s">
        <v>5160</v>
      </c>
      <c r="D55" s="235" t="s">
        <v>5161</v>
      </c>
      <c r="E55" s="236" t="s">
        <v>1826</v>
      </c>
      <c r="F55" s="236" t="s">
        <v>5016</v>
      </c>
      <c r="G55" s="235" t="s">
        <v>5137</v>
      </c>
      <c r="H55" s="235" t="s">
        <v>5155</v>
      </c>
    </row>
    <row r="56" spans="1:8" ht="54.75" customHeight="1">
      <c r="A56" s="236">
        <f t="shared" si="1"/>
        <v>51</v>
      </c>
      <c r="B56" s="237" t="s">
        <v>5162</v>
      </c>
      <c r="C56" s="238" t="s">
        <v>5163</v>
      </c>
      <c r="D56" s="235" t="s">
        <v>5164</v>
      </c>
      <c r="E56" s="236" t="s">
        <v>1825</v>
      </c>
      <c r="F56" s="236" t="s">
        <v>5016</v>
      </c>
      <c r="G56" s="235" t="s">
        <v>5137</v>
      </c>
      <c r="H56" s="235" t="s">
        <v>5155</v>
      </c>
    </row>
    <row r="57" spans="1:8" ht="61.5" customHeight="1">
      <c r="A57" s="236">
        <f t="shared" si="1"/>
        <v>52</v>
      </c>
      <c r="B57" s="237"/>
      <c r="C57" s="238" t="s">
        <v>5165</v>
      </c>
      <c r="D57" s="235" t="s">
        <v>5166</v>
      </c>
      <c r="E57" s="236" t="s">
        <v>1826</v>
      </c>
      <c r="F57" s="236" t="s">
        <v>5016</v>
      </c>
      <c r="G57" s="235" t="s">
        <v>1641</v>
      </c>
      <c r="H57" s="235" t="s">
        <v>5190</v>
      </c>
    </row>
    <row r="58" spans="1:8" ht="63" customHeight="1">
      <c r="A58" s="236">
        <f t="shared" si="1"/>
        <v>53</v>
      </c>
      <c r="B58" s="237"/>
      <c r="C58" s="238" t="s">
        <v>5167</v>
      </c>
      <c r="D58" s="235" t="s">
        <v>5168</v>
      </c>
      <c r="E58" s="236" t="s">
        <v>1826</v>
      </c>
      <c r="F58" s="236" t="s">
        <v>5016</v>
      </c>
      <c r="G58" s="235" t="s">
        <v>4274</v>
      </c>
      <c r="H58" s="235" t="s">
        <v>5189</v>
      </c>
    </row>
    <row r="59" spans="1:8" ht="48" customHeight="1">
      <c r="A59" s="236">
        <f t="shared" si="1"/>
        <v>54</v>
      </c>
      <c r="B59" s="237"/>
      <c r="C59" s="238" t="s">
        <v>5169</v>
      </c>
      <c r="D59" s="235" t="s">
        <v>5170</v>
      </c>
      <c r="E59" s="236" t="s">
        <v>1826</v>
      </c>
      <c r="F59" s="236" t="s">
        <v>5016</v>
      </c>
      <c r="G59" s="235" t="s">
        <v>4274</v>
      </c>
      <c r="H59" s="235" t="s">
        <v>5189</v>
      </c>
    </row>
    <row r="60" spans="1:8" ht="66.75" customHeight="1">
      <c r="A60" s="236">
        <f t="shared" si="1"/>
        <v>55</v>
      </c>
      <c r="B60" s="237" t="s">
        <v>5171</v>
      </c>
      <c r="C60" s="238" t="s">
        <v>5172</v>
      </c>
      <c r="D60" s="235" t="s">
        <v>5173</v>
      </c>
      <c r="E60" s="236"/>
      <c r="F60" s="236"/>
      <c r="G60" s="235" t="s">
        <v>136</v>
      </c>
      <c r="H60" s="235" t="s">
        <v>5174</v>
      </c>
    </row>
    <row r="61" spans="1:8" ht="60.75" customHeight="1">
      <c r="A61" s="236">
        <f t="shared" si="1"/>
        <v>56</v>
      </c>
      <c r="B61" s="237" t="s">
        <v>5175</v>
      </c>
      <c r="C61" s="238" t="str">
        <f>LEFT(B61,7)</f>
        <v>01.0247</v>
      </c>
      <c r="D61" s="235" t="s">
        <v>5176</v>
      </c>
      <c r="E61" s="236"/>
      <c r="F61" s="236"/>
      <c r="G61" s="235" t="s">
        <v>201</v>
      </c>
      <c r="H61" s="235" t="s">
        <v>5177</v>
      </c>
    </row>
    <row r="62" spans="1:8" ht="77.25" customHeight="1">
      <c r="A62" s="236">
        <f t="shared" si="1"/>
        <v>57</v>
      </c>
      <c r="B62" s="237" t="s">
        <v>5178</v>
      </c>
      <c r="C62" s="238" t="str">
        <f>LEFT(B62,7)</f>
        <v>01.0322</v>
      </c>
      <c r="D62" s="235" t="s">
        <v>5179</v>
      </c>
      <c r="E62" s="236"/>
      <c r="F62" s="236"/>
      <c r="G62" s="235" t="s">
        <v>136</v>
      </c>
      <c r="H62" s="235" t="s">
        <v>5180</v>
      </c>
    </row>
    <row r="63" spans="1:8" ht="59.25" customHeight="1">
      <c r="A63" s="236">
        <f t="shared" si="1"/>
        <v>58</v>
      </c>
      <c r="B63" s="237" t="s">
        <v>5181</v>
      </c>
      <c r="C63" s="238" t="str">
        <f>LEFT(B63,7)</f>
        <v>01.0346</v>
      </c>
      <c r="D63" s="235" t="s">
        <v>5182</v>
      </c>
      <c r="E63" s="236"/>
      <c r="F63" s="236"/>
      <c r="G63" s="235" t="s">
        <v>136</v>
      </c>
      <c r="H63" s="235" t="s">
        <v>5180</v>
      </c>
    </row>
    <row r="64" spans="1:8" ht="68.25" customHeight="1">
      <c r="A64" s="236">
        <f t="shared" si="1"/>
        <v>59</v>
      </c>
      <c r="B64" s="241" t="s">
        <v>5183</v>
      </c>
      <c r="C64" s="242" t="str">
        <f>LEFT(B64,7)</f>
        <v>01.0386</v>
      </c>
      <c r="D64" s="243" t="s">
        <v>5184</v>
      </c>
      <c r="E64" s="236"/>
      <c r="F64" s="236"/>
      <c r="G64" s="235" t="s">
        <v>136</v>
      </c>
      <c r="H64" s="243" t="s">
        <v>5180</v>
      </c>
    </row>
    <row r="65" spans="1:8" ht="44.25" customHeight="1">
      <c r="A65" s="236">
        <f t="shared" si="1"/>
        <v>60</v>
      </c>
      <c r="B65" s="241">
        <v>101910195</v>
      </c>
      <c r="C65" s="242" t="s">
        <v>5185</v>
      </c>
      <c r="D65" s="243" t="s">
        <v>5186</v>
      </c>
      <c r="E65" s="236"/>
      <c r="F65" s="236"/>
      <c r="G65" s="235" t="s">
        <v>423</v>
      </c>
      <c r="H65" s="243" t="s">
        <v>5187</v>
      </c>
    </row>
    <row r="66" spans="1:8" ht="164.25" customHeight="1">
      <c r="A66" s="244">
        <v>61</v>
      </c>
      <c r="B66" s="245" t="s">
        <v>4953</v>
      </c>
      <c r="C66" s="246">
        <v>27101</v>
      </c>
      <c r="D66" s="247" t="s">
        <v>4954</v>
      </c>
      <c r="E66" s="244"/>
      <c r="F66" s="244"/>
      <c r="G66" s="248" t="s">
        <v>2997</v>
      </c>
      <c r="H66" s="248" t="s">
        <v>4962</v>
      </c>
    </row>
    <row r="67" spans="1:8" ht="164.25" customHeight="1">
      <c r="A67" s="244">
        <v>62</v>
      </c>
      <c r="B67" s="245" t="s">
        <v>4955</v>
      </c>
      <c r="C67" s="246" t="s">
        <v>4956</v>
      </c>
      <c r="D67" s="247" t="s">
        <v>4957</v>
      </c>
      <c r="E67" s="244"/>
      <c r="F67" s="244"/>
      <c r="G67" s="248" t="s">
        <v>2997</v>
      </c>
      <c r="H67" s="248" t="s">
        <v>4962</v>
      </c>
    </row>
    <row r="68" spans="1:8" ht="179.25" customHeight="1">
      <c r="A68" s="244">
        <v>63</v>
      </c>
      <c r="B68" s="245" t="s">
        <v>4958</v>
      </c>
      <c r="C68" s="246" t="s">
        <v>4959</v>
      </c>
      <c r="D68" s="247" t="s">
        <v>4960</v>
      </c>
      <c r="E68" s="244"/>
      <c r="F68" s="244"/>
      <c r="G68" s="248" t="s">
        <v>2997</v>
      </c>
      <c r="H68" s="248" t="s">
        <v>4961</v>
      </c>
    </row>
    <row r="69" spans="1:8" ht="70.5" customHeight="1">
      <c r="A69" s="244">
        <v>64</v>
      </c>
      <c r="B69" s="245"/>
      <c r="C69" s="249">
        <v>2266</v>
      </c>
      <c r="D69" s="247" t="s">
        <v>4963</v>
      </c>
      <c r="E69" s="244"/>
      <c r="F69" s="244"/>
      <c r="G69" s="248" t="s">
        <v>4964</v>
      </c>
      <c r="H69" s="248" t="s">
        <v>4965</v>
      </c>
    </row>
    <row r="70" spans="1:8" ht="70.5" customHeight="1">
      <c r="A70" s="244">
        <v>65</v>
      </c>
      <c r="B70" s="245"/>
      <c r="C70" s="246" t="s">
        <v>4969</v>
      </c>
      <c r="D70" s="247" t="s">
        <v>4968</v>
      </c>
      <c r="E70" s="244"/>
      <c r="F70" s="244"/>
      <c r="G70" s="248" t="s">
        <v>1061</v>
      </c>
      <c r="H70" s="248" t="s">
        <v>4979</v>
      </c>
    </row>
    <row r="71" spans="1:8" ht="70.5" customHeight="1">
      <c r="A71" s="244">
        <v>66</v>
      </c>
      <c r="B71" s="245"/>
      <c r="C71" s="246">
        <v>2277</v>
      </c>
      <c r="D71" s="247" t="s">
        <v>4966</v>
      </c>
      <c r="E71" s="244"/>
      <c r="F71" s="244"/>
      <c r="G71" s="248" t="s">
        <v>1071</v>
      </c>
      <c r="H71" s="248" t="s">
        <v>4967</v>
      </c>
    </row>
  </sheetData>
  <mergeCells count="2">
    <mergeCell ref="A2:H2"/>
    <mergeCell ref="A3:H3"/>
  </mergeCells>
  <phoneticPr fontId="0" type="noConversion"/>
  <pageMargins left="0.56000000000000005" right="0.24" top="0.53" bottom="0.5" header="0.2" footer="0.2"/>
  <pageSetup paperSize="9" scale="95" orientation="portrait" r:id="rId1"/>
  <headerFooter alignWithMargins="0">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
  <sheetViews>
    <sheetView workbookViewId="0">
      <selection activeCell="S17" sqref="S17"/>
    </sheetView>
  </sheetViews>
  <sheetFormatPr defaultRowHeight="15"/>
  <cols>
    <col min="1" max="1" width="5.140625" customWidth="1"/>
    <col min="2" max="3" width="9.85546875" customWidth="1"/>
    <col min="4" max="4" width="5.7109375" customWidth="1"/>
    <col min="5" max="9" width="7.7109375" customWidth="1"/>
    <col min="10" max="14" width="4.5703125" customWidth="1"/>
  </cols>
  <sheetData>
    <row r="2" spans="1:14" s="95" customFormat="1" ht="52.5" customHeight="1">
      <c r="A2" s="198"/>
      <c r="B2" s="258" t="s">
        <v>4916</v>
      </c>
      <c r="C2" s="258"/>
      <c r="D2" s="258"/>
      <c r="E2" s="258"/>
      <c r="F2" s="258"/>
      <c r="G2" s="258"/>
      <c r="H2" s="258"/>
      <c r="I2" s="258"/>
      <c r="J2" s="258"/>
      <c r="K2" s="258"/>
      <c r="L2" s="258"/>
      <c r="M2" s="258"/>
      <c r="N2" s="258"/>
    </row>
    <row r="3" spans="1:14" s="95" customFormat="1" ht="39.75" customHeight="1">
      <c r="A3" s="198"/>
      <c r="B3" s="258" t="s">
        <v>4917</v>
      </c>
      <c r="C3" s="258"/>
      <c r="D3" s="258"/>
      <c r="E3" s="258"/>
      <c r="F3" s="258"/>
      <c r="G3" s="258"/>
      <c r="H3" s="258"/>
      <c r="I3" s="258"/>
      <c r="J3" s="258"/>
      <c r="K3" s="258"/>
      <c r="L3" s="258"/>
      <c r="M3" s="258"/>
      <c r="N3" s="258"/>
    </row>
    <row r="4" spans="1:14" s="95" customFormat="1" ht="75" customHeight="1">
      <c r="A4" s="198"/>
      <c r="B4" s="258" t="s">
        <v>4918</v>
      </c>
      <c r="C4" s="258"/>
      <c r="D4" s="258"/>
      <c r="E4" s="258"/>
      <c r="F4" s="258"/>
      <c r="G4" s="258"/>
      <c r="H4" s="258"/>
      <c r="I4" s="258"/>
      <c r="J4" s="258"/>
      <c r="K4" s="258"/>
      <c r="L4" s="258"/>
      <c r="M4" s="258"/>
      <c r="N4" s="258"/>
    </row>
    <row r="5" spans="1:14" s="95" customFormat="1" ht="44.25" customHeight="1">
      <c r="A5" s="198"/>
      <c r="B5" s="258" t="s">
        <v>4919</v>
      </c>
      <c r="C5" s="258"/>
      <c r="D5" s="258"/>
      <c r="E5" s="258"/>
      <c r="F5" s="258"/>
      <c r="G5" s="258"/>
      <c r="H5" s="258"/>
      <c r="I5" s="258"/>
      <c r="J5" s="258"/>
      <c r="K5" s="258"/>
      <c r="L5" s="258"/>
      <c r="M5" s="258"/>
      <c r="N5" s="258"/>
    </row>
  </sheetData>
  <mergeCells count="4">
    <mergeCell ref="B4:N4"/>
    <mergeCell ref="B5:N5"/>
    <mergeCell ref="B2:N2"/>
    <mergeCell ref="B3:N3"/>
  </mergeCells>
  <phoneticPr fontId="0" type="noConversion"/>
  <pageMargins left="0.53" right="0.43"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PL I- GKB-BHYT</vt:lpstr>
      <vt:lpstr>PLII-GB-BHYT</vt:lpstr>
      <vt:lpstr>PL3 (luong 1490)</vt:lpstr>
      <vt:lpstr>PL4. ghi chu DV tuong duong (2)</vt:lpstr>
      <vt:lpstr>Sheet1</vt:lpstr>
      <vt:lpstr>'PL3 (luong 1490)'!Print_Area</vt:lpstr>
      <vt:lpstr>'PLII-GB-BHYT'!Print_Area</vt:lpstr>
      <vt:lpstr>'PL3 (luong 1490)'!Print_Titles</vt:lpstr>
      <vt:lpstr>'PL4. ghi chu DV tuong duong (2)'!Print_Titles</vt:lpstr>
      <vt:lpstr>'PLII-GB-BHYT'!Print_Titles</vt:lpstr>
    </vt:vector>
  </TitlesOfParts>
  <Company>VietForum.vn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bienphongvnn</dc:creator>
  <cp:lastModifiedBy>Admin</cp:lastModifiedBy>
  <cp:lastPrinted>2019-08-06T03:28:07Z</cp:lastPrinted>
  <dcterms:created xsi:type="dcterms:W3CDTF">2015-12-21T05:53:42Z</dcterms:created>
  <dcterms:modified xsi:type="dcterms:W3CDTF">2019-08-13T04:06:57Z</dcterms:modified>
</cp:coreProperties>
</file>